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39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<sst xmlns="http://schemas.openxmlformats.org/spreadsheetml/2006/main" count="767" uniqueCount="375">
  <si>
    <t>准考证号</t>
  </si>
  <si>
    <t>姓名</t>
  </si>
  <si>
    <t>性别</t>
  </si>
  <si>
    <t>学历</t>
  </si>
  <si>
    <t>毕业时间</t>
  </si>
  <si>
    <t>毕业院校</t>
  </si>
  <si>
    <t>所学专业</t>
  </si>
  <si>
    <t>报考单位</t>
  </si>
  <si>
    <t>报考职位</t>
  </si>
  <si>
    <t>综合</t>
  </si>
  <si>
    <t>管理</t>
  </si>
  <si>
    <t>笔试成绩</t>
  </si>
  <si>
    <t>面试2段</t>
  </si>
  <si>
    <t>面试3段</t>
  </si>
  <si>
    <t>29153019</t>
  </si>
  <si>
    <t>颜小华</t>
  </si>
  <si>
    <t>男</t>
  </si>
  <si>
    <t>本科</t>
  </si>
  <si>
    <t>2016-06-28</t>
  </si>
  <si>
    <t>重庆理工大学</t>
  </si>
  <si>
    <t>物流管理</t>
  </si>
  <si>
    <t>石柱旅游景区管理有限公司</t>
  </si>
  <si>
    <t>大风堡景区综合管理岗</t>
  </si>
  <si>
    <t>29153815</t>
  </si>
  <si>
    <t>徐海洋</t>
  </si>
  <si>
    <t>2017-06-25</t>
  </si>
  <si>
    <t>重庆邮电大学移通学院</t>
  </si>
  <si>
    <t>财务管理</t>
  </si>
  <si>
    <t>广寒宫景区综合管理岗</t>
  </si>
  <si>
    <t>29152710</t>
  </si>
  <si>
    <t>蒋宇馨</t>
  </si>
  <si>
    <t>2019-07-08</t>
  </si>
  <si>
    <t>杭州电子科技大学</t>
  </si>
  <si>
    <t>国际经济与贸易</t>
  </si>
  <si>
    <t>千野草场景区综合管理岗</t>
  </si>
  <si>
    <t>29154716</t>
  </si>
  <si>
    <t>冉芊</t>
  </si>
  <si>
    <t>女</t>
  </si>
  <si>
    <t>2018-06-26</t>
  </si>
  <si>
    <t>重庆师范大学</t>
  </si>
  <si>
    <t>金融工程</t>
  </si>
  <si>
    <t>29152521</t>
  </si>
  <si>
    <t>李钰斌</t>
  </si>
  <si>
    <t>专科</t>
  </si>
  <si>
    <t>2020-06-01</t>
  </si>
  <si>
    <t>重庆水利电力职业技术学院</t>
  </si>
  <si>
    <t>水利水电建筑工程</t>
  </si>
  <si>
    <t>29151429</t>
  </si>
  <si>
    <t>童瑶</t>
  </si>
  <si>
    <t>2014-06-30</t>
  </si>
  <si>
    <t>南华大学</t>
  </si>
  <si>
    <t>汉语言文学</t>
  </si>
  <si>
    <t>29151322</t>
  </si>
  <si>
    <t>李昌周</t>
  </si>
  <si>
    <t>2017-07-01</t>
  </si>
  <si>
    <t>平顶山学院</t>
  </si>
  <si>
    <t>自然地理与资源环境</t>
  </si>
  <si>
    <t>29151315</t>
  </si>
  <si>
    <t>王李</t>
  </si>
  <si>
    <t>四川外国语大学</t>
  </si>
  <si>
    <t>旅游管理</t>
  </si>
  <si>
    <t>29150301</t>
  </si>
  <si>
    <t>周奎铃</t>
  </si>
  <si>
    <t>2020-06-30</t>
  </si>
  <si>
    <t>29152725</t>
  </si>
  <si>
    <t>王庭</t>
  </si>
  <si>
    <t>2017-07-10</t>
  </si>
  <si>
    <t>通信工程</t>
  </si>
  <si>
    <t>29151510</t>
  </si>
  <si>
    <t>谢佳怡</t>
  </si>
  <si>
    <t>2019-06-30</t>
  </si>
  <si>
    <t>鲁东大学</t>
  </si>
  <si>
    <t>29150507</t>
  </si>
  <si>
    <t>廖黔胜</t>
  </si>
  <si>
    <t>2019-07-01</t>
  </si>
  <si>
    <t>西南大学</t>
  </si>
  <si>
    <t>风景园林</t>
  </si>
  <si>
    <t>29150401</t>
  </si>
  <si>
    <t>唐雪娇</t>
  </si>
  <si>
    <t>2019-06-28</t>
  </si>
  <si>
    <t>会计学</t>
  </si>
  <si>
    <t>29152729</t>
  </si>
  <si>
    <t>李兴月</t>
  </si>
  <si>
    <t>南京师范大学中北学院</t>
  </si>
  <si>
    <t>行政管理</t>
  </si>
  <si>
    <t>29151513</t>
  </si>
  <si>
    <t>胡艳羽</t>
  </si>
  <si>
    <t>2018-06-01</t>
  </si>
  <si>
    <t>重庆第二师范学院</t>
  </si>
  <si>
    <t>美术学（中国画与数字艺术）</t>
  </si>
  <si>
    <t>29153814</t>
  </si>
  <si>
    <t>黄满</t>
  </si>
  <si>
    <t>2017-06-23</t>
  </si>
  <si>
    <t>重庆三峡学院</t>
  </si>
  <si>
    <t>劳动与社会保障</t>
  </si>
  <si>
    <t>29154706</t>
  </si>
  <si>
    <t>陶江越</t>
  </si>
  <si>
    <t>2018-06-21</t>
  </si>
  <si>
    <t>重庆大学城市科技学院</t>
  </si>
  <si>
    <t>工程管理</t>
  </si>
  <si>
    <t>29151011</t>
  </si>
  <si>
    <t>黄燕</t>
  </si>
  <si>
    <t>2014-06-26</t>
  </si>
  <si>
    <t>西华大学</t>
  </si>
  <si>
    <t>29153517</t>
  </si>
  <si>
    <t>张金玉</t>
  </si>
  <si>
    <t>西南大学食品科学学院</t>
  </si>
  <si>
    <t>食品质量与安全</t>
  </si>
  <si>
    <t>太阳湖景区综合管理岗</t>
  </si>
  <si>
    <t>29150420</t>
  </si>
  <si>
    <t>田墀</t>
  </si>
  <si>
    <t>2017-06-22</t>
  </si>
  <si>
    <t>长江师范学院</t>
  </si>
  <si>
    <t>材料成型及控制工程</t>
  </si>
  <si>
    <t>29153204</t>
  </si>
  <si>
    <t>陈敏</t>
  </si>
  <si>
    <t>2019-06-18</t>
  </si>
  <si>
    <t>湘潭大学</t>
  </si>
  <si>
    <t>经济学</t>
  </si>
  <si>
    <t>29151425</t>
  </si>
  <si>
    <t>熊峰</t>
  </si>
  <si>
    <t>2021-06-30</t>
  </si>
  <si>
    <t>市场营销</t>
  </si>
  <si>
    <t>29153119</t>
  </si>
  <si>
    <t>李品</t>
  </si>
  <si>
    <t>2017-06-30</t>
  </si>
  <si>
    <t>重庆文理学院</t>
  </si>
  <si>
    <t>工商管理</t>
  </si>
  <si>
    <t>29153708</t>
  </si>
  <si>
    <t>袁瑞雪</t>
  </si>
  <si>
    <t>重庆科技学院</t>
  </si>
  <si>
    <t>29153217</t>
  </si>
  <si>
    <t>幸小芳</t>
  </si>
  <si>
    <t>29151919</t>
  </si>
  <si>
    <t>马建涛</t>
  </si>
  <si>
    <t>2012-06-04</t>
  </si>
  <si>
    <t>天津商业大学</t>
  </si>
  <si>
    <t>建筑环境与设备工程</t>
  </si>
  <si>
    <t>月亮湖景区综合管理岗</t>
  </si>
  <si>
    <t>29152501</t>
  </si>
  <si>
    <t>董敖翅</t>
  </si>
  <si>
    <t>2020-01-20</t>
  </si>
  <si>
    <t>国家开放大学</t>
  </si>
  <si>
    <t>29153305</t>
  </si>
  <si>
    <t>陈玲玲</t>
  </si>
  <si>
    <t>2020-06-23</t>
  </si>
  <si>
    <t>29153015</t>
  </si>
  <si>
    <t>唐鹏里</t>
  </si>
  <si>
    <t>2008-06-25</t>
  </si>
  <si>
    <t>重庆工学院</t>
  </si>
  <si>
    <t>29150211</t>
  </si>
  <si>
    <t>黄慧波</t>
  </si>
  <si>
    <t>2019-06-21</t>
  </si>
  <si>
    <t>电子信息工程</t>
  </si>
  <si>
    <t>29150620</t>
  </si>
  <si>
    <t>田正衡</t>
  </si>
  <si>
    <t>2018-07-31</t>
  </si>
  <si>
    <t>29151410</t>
  </si>
  <si>
    <t>向玉林</t>
  </si>
  <si>
    <t>2019-06-01</t>
  </si>
  <si>
    <t>重庆师范大学涉外商贸学院</t>
  </si>
  <si>
    <t>29150128</t>
  </si>
  <si>
    <t>王朝胜</t>
  </si>
  <si>
    <t>重庆外语外事学院</t>
  </si>
  <si>
    <t>29153804</t>
  </si>
  <si>
    <t>周厚杰</t>
  </si>
  <si>
    <t>29153712</t>
  </si>
  <si>
    <t>郭玉莲</t>
  </si>
  <si>
    <t>2020-06-19</t>
  </si>
  <si>
    <t>重庆工商大学</t>
  </si>
  <si>
    <t>税收学</t>
  </si>
  <si>
    <t>29153315</t>
  </si>
  <si>
    <t>刘恋</t>
  </si>
  <si>
    <t>29154205</t>
  </si>
  <si>
    <t>隆艳彦</t>
  </si>
  <si>
    <t>2014-06-23</t>
  </si>
  <si>
    <t>油草河景区综合管理岗</t>
  </si>
  <si>
    <t>29153709</t>
  </si>
  <si>
    <t>杨晶晶</t>
  </si>
  <si>
    <t>2018-07-01</t>
  </si>
  <si>
    <t>阿坝师范学院</t>
  </si>
  <si>
    <t>初等教育</t>
  </si>
  <si>
    <t>29150327</t>
  </si>
  <si>
    <t>谭棚</t>
  </si>
  <si>
    <t>华北水利水电大学</t>
  </si>
  <si>
    <t>水利水电工程</t>
  </si>
  <si>
    <t>29151017</t>
  </si>
  <si>
    <t>冉杨</t>
  </si>
  <si>
    <t>2015-06-27</t>
  </si>
  <si>
    <t>计算机科学与技术（服务外包）</t>
  </si>
  <si>
    <t>29150425</t>
  </si>
  <si>
    <t>郑鉷</t>
  </si>
  <si>
    <t>2019-06-20</t>
  </si>
  <si>
    <t>29152922</t>
  </si>
  <si>
    <t>龚小方</t>
  </si>
  <si>
    <t>2018-06-28</t>
  </si>
  <si>
    <t>金融学</t>
  </si>
  <si>
    <t>29152726</t>
  </si>
  <si>
    <t>康毅</t>
  </si>
  <si>
    <t>2017-06-15</t>
  </si>
  <si>
    <t>宁夏理工学院</t>
  </si>
  <si>
    <t>电气工程及其自动化</t>
  </si>
  <si>
    <t>29154315</t>
  </si>
  <si>
    <t>王小花</t>
  </si>
  <si>
    <t>河南科技大学</t>
  </si>
  <si>
    <t>商务英语</t>
  </si>
  <si>
    <t>29150416</t>
  </si>
  <si>
    <t>梁鸿源</t>
  </si>
  <si>
    <t>贵州工程应用技术学院</t>
  </si>
  <si>
    <t>29152620</t>
  </si>
  <si>
    <t>赵健雄</t>
  </si>
  <si>
    <t>2018-07-17</t>
  </si>
  <si>
    <t>南京航空航天大学</t>
  </si>
  <si>
    <t>信息与计算科学</t>
  </si>
  <si>
    <t>29150418</t>
  </si>
  <si>
    <t>蒋天英</t>
  </si>
  <si>
    <t>2020-06-20</t>
  </si>
  <si>
    <t>广播电视编导</t>
  </si>
  <si>
    <t>29150524</t>
  </si>
  <si>
    <t>李长春</t>
  </si>
  <si>
    <t>重庆人文科技学院</t>
  </si>
  <si>
    <t>29154102</t>
  </si>
  <si>
    <t>马巳泞</t>
  </si>
  <si>
    <t>29154230</t>
  </si>
  <si>
    <t>黄俊超</t>
  </si>
  <si>
    <t>2012-07-01</t>
  </si>
  <si>
    <t>贵阳学院</t>
  </si>
  <si>
    <t>软件工程</t>
  </si>
  <si>
    <t>29152229</t>
  </si>
  <si>
    <t>熊倩</t>
  </si>
  <si>
    <t>2018-06-22</t>
  </si>
  <si>
    <t>29154622</t>
  </si>
  <si>
    <t>谢举</t>
  </si>
  <si>
    <t>2019-07-02</t>
  </si>
  <si>
    <t>西南民族大学</t>
  </si>
  <si>
    <t>文化产业管理</t>
  </si>
  <si>
    <t>29153022</t>
  </si>
  <si>
    <t>周铃钟</t>
  </si>
  <si>
    <t>2016-01-10</t>
  </si>
  <si>
    <t>国家法官学院</t>
  </si>
  <si>
    <t>法学</t>
  </si>
  <si>
    <t>29152208</t>
  </si>
  <si>
    <t>袁亮</t>
  </si>
  <si>
    <t>2008-06-30</t>
  </si>
  <si>
    <t>重庆大学</t>
  </si>
  <si>
    <t>自动化</t>
  </si>
  <si>
    <t>29153020</t>
  </si>
  <si>
    <t>罗林</t>
  </si>
  <si>
    <t>2015-07-01</t>
  </si>
  <si>
    <t>蚌埠学院</t>
  </si>
  <si>
    <t>29151904</t>
  </si>
  <si>
    <t>谭磊</t>
  </si>
  <si>
    <t>2020-06-22</t>
  </si>
  <si>
    <t>成都理工大学工程技术学院</t>
  </si>
  <si>
    <t>汽车服务工程</t>
  </si>
  <si>
    <t>29153504</t>
  </si>
  <si>
    <t>罗锋</t>
  </si>
  <si>
    <t>2018-06-23</t>
  </si>
  <si>
    <t>29152816</t>
  </si>
  <si>
    <t>李俊林</t>
  </si>
  <si>
    <t>四川美术学院</t>
  </si>
  <si>
    <t>艺术与科技</t>
  </si>
  <si>
    <t>29150820</t>
  </si>
  <si>
    <t>周豪</t>
  </si>
  <si>
    <t>2020-06-09</t>
  </si>
  <si>
    <t>土木工程</t>
  </si>
  <si>
    <t>29152512</t>
  </si>
  <si>
    <t>马陈晨</t>
  </si>
  <si>
    <t>2014-06-10</t>
  </si>
  <si>
    <t>艺术设计</t>
  </si>
  <si>
    <t>29152326</t>
  </si>
  <si>
    <t>杜立容</t>
  </si>
  <si>
    <t>2020-07-01</t>
  </si>
  <si>
    <t>宝鸡文理学院</t>
  </si>
  <si>
    <t>29150509</t>
  </si>
  <si>
    <t>易涛</t>
  </si>
  <si>
    <t>29151701</t>
  </si>
  <si>
    <t>孙小锋</t>
  </si>
  <si>
    <t>数学与应用数学（师范）</t>
  </si>
  <si>
    <t>29154807</t>
  </si>
  <si>
    <t>张亚星</t>
  </si>
  <si>
    <t>2016-07-01</t>
  </si>
  <si>
    <t>重庆旅游职业学院</t>
  </si>
  <si>
    <t>导游</t>
  </si>
  <si>
    <t>中益蜜蜂小镇旅游开发有限公司</t>
  </si>
  <si>
    <t>中益接待中心讲解员</t>
  </si>
  <si>
    <t>29152029</t>
  </si>
  <si>
    <t>马萍</t>
  </si>
  <si>
    <t>2013-06-27</t>
  </si>
  <si>
    <t>桂林旅游高等专科学校</t>
  </si>
  <si>
    <t>导游服务</t>
  </si>
  <si>
    <t>29154120</t>
  </si>
  <si>
    <t>刘婷婷</t>
  </si>
  <si>
    <t>2008-06-18</t>
  </si>
  <si>
    <t>29150214</t>
  </si>
  <si>
    <t>方艺竹</t>
  </si>
  <si>
    <t>重庆电信职业技术学院</t>
  </si>
  <si>
    <t>29154407</t>
  </si>
  <si>
    <t>传兴静</t>
  </si>
  <si>
    <t>2017-06-24</t>
  </si>
  <si>
    <t>南昌大学</t>
  </si>
  <si>
    <t>蜜蜂主题乐园综合管理岗</t>
  </si>
  <si>
    <t>29150119</t>
  </si>
  <si>
    <t>李鑫</t>
  </si>
  <si>
    <t>2019-06-25</t>
  </si>
  <si>
    <t>29152107</t>
  </si>
  <si>
    <t>高霞</t>
  </si>
  <si>
    <t>2016-06-20</t>
  </si>
  <si>
    <t>旅游管理（职教师资）</t>
  </si>
  <si>
    <t>29154024</t>
  </si>
  <si>
    <t>阮联欢</t>
  </si>
  <si>
    <t>2019-06-19</t>
  </si>
  <si>
    <t>酒店管理</t>
  </si>
  <si>
    <t>29151422</t>
  </si>
  <si>
    <t>喻丽</t>
  </si>
  <si>
    <t>2019-06-22</t>
  </si>
  <si>
    <t>会展经济与管理</t>
  </si>
  <si>
    <t>蜜蜂科普馆综合管理岗</t>
  </si>
  <si>
    <t>29153516</t>
  </si>
  <si>
    <t>冉晓平</t>
  </si>
  <si>
    <t>重庆师范大学自考学院</t>
  </si>
  <si>
    <t>工商企业管理</t>
  </si>
  <si>
    <t>29153927</t>
  </si>
  <si>
    <t>冉晓琴</t>
  </si>
  <si>
    <t>2020-06-24</t>
  </si>
  <si>
    <t>重庆工商大学派斯学院</t>
  </si>
  <si>
    <t>百年大院综合管理岗</t>
  </si>
  <si>
    <t>29154621</t>
  </si>
  <si>
    <t>肖仁清</t>
  </si>
  <si>
    <t>2009-06-26</t>
  </si>
  <si>
    <t>康养中心综合管理岗</t>
  </si>
  <si>
    <t>29151418</t>
  </si>
  <si>
    <t>李红彩</t>
  </si>
  <si>
    <t>初心学院综合管理岗</t>
  </si>
  <si>
    <t>29155013</t>
  </si>
  <si>
    <t>白九月</t>
  </si>
  <si>
    <t>2021-06-20</t>
  </si>
  <si>
    <t>29154022</t>
  </si>
  <si>
    <t>龚先爱</t>
  </si>
  <si>
    <t>上海师范大学</t>
  </si>
  <si>
    <t>29154518</t>
  </si>
  <si>
    <t>陈倩倩</t>
  </si>
  <si>
    <t>面试1段</t>
  </si>
  <si>
    <t>面试成绩</t>
  </si>
  <si>
    <t>总成绩</t>
  </si>
  <si>
    <t>是否进入体检</t>
  </si>
  <si>
    <t>是</t>
  </si>
  <si>
    <t>是</t>
  </si>
  <si>
    <t>是</t>
  </si>
  <si>
    <t>是</t>
  </si>
  <si>
    <t>是</t>
  </si>
  <si>
    <t>是</t>
  </si>
  <si>
    <t>是</t>
  </si>
  <si>
    <t>是</t>
  </si>
  <si>
    <t>是</t>
  </si>
  <si>
    <t>是</t>
  </si>
  <si>
    <t>是</t>
  </si>
  <si>
    <t>是</t>
  </si>
  <si>
    <t>是</t>
  </si>
  <si>
    <t>是</t>
  </si>
  <si>
    <t>是</t>
  </si>
  <si>
    <t>是</t>
  </si>
  <si>
    <t>是</t>
  </si>
  <si>
    <t>是</t>
  </si>
  <si>
    <t>是</t>
  </si>
  <si>
    <t>是</t>
  </si>
  <si>
    <t>是</t>
  </si>
  <si>
    <t>是</t>
  </si>
  <si>
    <t>是</t>
  </si>
  <si>
    <t>是</t>
  </si>
  <si>
    <t>是</t>
  </si>
  <si>
    <t>是</t>
  </si>
  <si>
    <t>石柱县2021年面向社会公开招聘县农旅集团景区工作人员总成绩及进入体检人员公示表</t>
  </si>
  <si>
    <t>根据简章安排，体检时间为6月29日早上，请根据电话通知做好相应的体检准备。</t>
  </si>
  <si>
    <t>温馨提示：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</si>
</sst>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1"/>
      <name val="宋体"/>
      <family val="0"/>
    </font>
    <font>
      <sz val="10"/>
      <name val="宋体"/>
      <family val="0"/>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
      <b/>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49" fontId="38" fillId="33" borderId="10" xfId="0" applyNumberFormat="1" applyFont="1" applyFill="1" applyBorder="1" applyAlignment="1">
      <alignment horizontal="center" vertical="center" wrapText="1"/>
    </xf>
    <xf numFmtId="49" fontId="38" fillId="33" borderId="11" xfId="0" applyNumberFormat="1" applyFont="1" applyFill="1" applyBorder="1" applyAlignment="1">
      <alignment horizontal="center" vertical="center" wrapText="1"/>
    </xf>
    <xf numFmtId="49" fontId="38" fillId="33" borderId="12" xfId="0" applyNumberFormat="1" applyFont="1" applyFill="1" applyBorder="1" applyAlignment="1">
      <alignment horizontal="center" vertical="center" wrapText="1"/>
    </xf>
    <xf numFmtId="49" fontId="39" fillId="33" borderId="12" xfId="0" applyNumberFormat="1" applyFont="1" applyFill="1" applyBorder="1" applyAlignment="1">
      <alignment horizontal="center" vertical="center" wrapText="1"/>
    </xf>
    <xf numFmtId="49" fontId="38" fillId="33" borderId="10" xfId="40" applyNumberFormat="1" applyFont="1" applyFill="1" applyBorder="1" applyAlignment="1">
      <alignment horizontal="center" vertical="center" wrapText="1"/>
      <protection/>
    </xf>
    <xf numFmtId="0" fontId="38" fillId="33" borderId="10" xfId="0" applyFont="1" applyFill="1" applyBorder="1" applyAlignment="1">
      <alignment horizontal="center" vertical="center"/>
    </xf>
    <xf numFmtId="0" fontId="38" fillId="33" borderId="0" xfId="0" applyFont="1" applyFill="1" applyAlignment="1">
      <alignment horizontal="center" vertical="center"/>
    </xf>
    <xf numFmtId="49" fontId="38" fillId="33" borderId="10" xfId="0" applyNumberFormat="1" applyFont="1" applyFill="1" applyBorder="1" applyAlignment="1">
      <alignment vertical="center" wrapText="1"/>
    </xf>
    <xf numFmtId="49" fontId="39" fillId="33" borderId="10" xfId="0" applyNumberFormat="1" applyFont="1" applyFill="1" applyBorder="1" applyAlignment="1">
      <alignment vertical="center" wrapText="1"/>
    </xf>
    <xf numFmtId="0" fontId="38" fillId="33" borderId="10" xfId="40" applyFont="1" applyFill="1" applyBorder="1" applyAlignment="1">
      <alignment horizontal="center" vertical="center"/>
      <protection/>
    </xf>
    <xf numFmtId="176" fontId="38" fillId="33" borderId="10" xfId="0" applyNumberFormat="1" applyFont="1" applyFill="1" applyBorder="1" applyAlignment="1">
      <alignment horizontal="center" vertical="center"/>
    </xf>
    <xf numFmtId="0" fontId="38" fillId="33" borderId="0" xfId="0" applyFont="1" applyFill="1" applyAlignment="1">
      <alignment vertical="center"/>
    </xf>
    <xf numFmtId="49" fontId="38" fillId="33" borderId="13" xfId="42" applyNumberFormat="1" applyFont="1" applyFill="1" applyBorder="1" applyAlignment="1">
      <alignment vertical="center" wrapText="1"/>
      <protection/>
    </xf>
    <xf numFmtId="49" fontId="38" fillId="33" borderId="14" xfId="42" applyNumberFormat="1" applyFont="1" applyFill="1" applyBorder="1" applyAlignment="1">
      <alignment vertical="center" wrapText="1"/>
      <protection/>
    </xf>
    <xf numFmtId="49" fontId="38" fillId="33" borderId="14" xfId="42" applyNumberFormat="1" applyFont="1" applyFill="1" applyBorder="1" applyAlignment="1">
      <alignment horizontal="center" vertical="center" wrapText="1"/>
      <protection/>
    </xf>
    <xf numFmtId="49" fontId="39" fillId="33" borderId="14" xfId="42" applyNumberFormat="1" applyFont="1" applyFill="1" applyBorder="1" applyAlignment="1">
      <alignment vertical="center" wrapText="1"/>
      <protection/>
    </xf>
    <xf numFmtId="0" fontId="38" fillId="33" borderId="15" xfId="41" applyFont="1" applyFill="1" applyBorder="1" applyAlignment="1">
      <alignment horizontal="center" vertical="center"/>
      <protection/>
    </xf>
    <xf numFmtId="0" fontId="38" fillId="33" borderId="15" xfId="42" applyFont="1" applyFill="1" applyBorder="1" applyAlignment="1">
      <alignment horizontal="center" vertical="center"/>
      <protection/>
    </xf>
    <xf numFmtId="49" fontId="38" fillId="33" borderId="11" xfId="42" applyNumberFormat="1" applyFont="1" applyFill="1" applyBorder="1" applyAlignment="1">
      <alignment vertical="center" wrapText="1"/>
      <protection/>
    </xf>
    <xf numFmtId="49" fontId="38" fillId="33" borderId="12" xfId="42" applyNumberFormat="1" applyFont="1" applyFill="1" applyBorder="1" applyAlignment="1">
      <alignment vertical="center" wrapText="1"/>
      <protection/>
    </xf>
    <xf numFmtId="49" fontId="38" fillId="33" borderId="12" xfId="42" applyNumberFormat="1" applyFont="1" applyFill="1" applyBorder="1" applyAlignment="1">
      <alignment horizontal="center" vertical="center" wrapText="1"/>
      <protection/>
    </xf>
    <xf numFmtId="49" fontId="39" fillId="33" borderId="12" xfId="42" applyNumberFormat="1" applyFont="1" applyFill="1" applyBorder="1" applyAlignment="1">
      <alignment vertical="center" wrapText="1"/>
      <protection/>
    </xf>
    <xf numFmtId="0" fontId="38" fillId="33" borderId="10" xfId="41" applyFont="1" applyFill="1" applyBorder="1" applyAlignment="1">
      <alignment horizontal="center" vertical="center"/>
      <protection/>
    </xf>
    <xf numFmtId="0" fontId="38" fillId="33" borderId="10" xfId="42" applyFont="1" applyFill="1" applyBorder="1" applyAlignment="1">
      <alignment horizontal="center" vertical="center"/>
      <protection/>
    </xf>
    <xf numFmtId="0" fontId="40" fillId="33"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4"/>
  <sheetViews>
    <sheetView tabSelected="1" zoomScalePageLayoutView="0" workbookViewId="0" topLeftCell="A64">
      <selection activeCell="D87" sqref="D87"/>
    </sheetView>
  </sheetViews>
  <sheetFormatPr defaultColWidth="9.140625" defaultRowHeight="15"/>
  <cols>
    <col min="1" max="1" width="9.421875" style="12" bestFit="1" customWidth="1"/>
    <col min="2" max="2" width="7.140625" style="12" bestFit="1" customWidth="1"/>
    <col min="3" max="4" width="5.28125" style="12" bestFit="1" customWidth="1"/>
    <col min="5" max="5" width="11.57421875" style="12" bestFit="1" customWidth="1"/>
    <col min="6" max="6" width="25.421875" style="12" bestFit="1" customWidth="1"/>
    <col min="7" max="7" width="29.57421875" style="12" bestFit="1" customWidth="1"/>
    <col min="8" max="8" width="25.7109375" style="12" bestFit="1" customWidth="1"/>
    <col min="9" max="9" width="20.421875" style="12" bestFit="1" customWidth="1"/>
    <col min="10" max="11" width="5.28125" style="12" bestFit="1" customWidth="1"/>
    <col min="12" max="12" width="9.00390625" style="12" customWidth="1"/>
    <col min="13" max="15" width="8.140625" style="12" bestFit="1" customWidth="1"/>
    <col min="16" max="16" width="9.00390625" style="12" customWidth="1"/>
    <col min="17" max="17" width="7.421875" style="12" bestFit="1" customWidth="1"/>
    <col min="18" max="18" width="13.00390625" style="12" bestFit="1" customWidth="1"/>
    <col min="19" max="16384" width="9.00390625" style="12" customWidth="1"/>
  </cols>
  <sheetData>
    <row r="1" spans="1:18" ht="28.5" customHeight="1">
      <c r="A1" s="25" t="s">
        <v>372</v>
      </c>
      <c r="B1" s="25"/>
      <c r="C1" s="25"/>
      <c r="D1" s="25"/>
      <c r="E1" s="25"/>
      <c r="F1" s="25"/>
      <c r="G1" s="25"/>
      <c r="H1" s="25"/>
      <c r="I1" s="25"/>
      <c r="J1" s="25"/>
      <c r="K1" s="25"/>
      <c r="L1" s="25"/>
      <c r="M1" s="25"/>
      <c r="N1" s="25"/>
      <c r="O1" s="25"/>
      <c r="P1" s="25"/>
      <c r="Q1" s="25"/>
      <c r="R1" s="25"/>
    </row>
    <row r="2" spans="1:18" s="7" customFormat="1" ht="13.5">
      <c r="A2" s="1" t="s">
        <v>0</v>
      </c>
      <c r="B2" s="2" t="s">
        <v>1</v>
      </c>
      <c r="C2" s="3" t="s">
        <v>2</v>
      </c>
      <c r="D2" s="3" t="s">
        <v>3</v>
      </c>
      <c r="E2" s="3" t="s">
        <v>4</v>
      </c>
      <c r="F2" s="3" t="s">
        <v>5</v>
      </c>
      <c r="G2" s="3" t="s">
        <v>6</v>
      </c>
      <c r="H2" s="4" t="s">
        <v>7</v>
      </c>
      <c r="I2" s="4" t="s">
        <v>8</v>
      </c>
      <c r="J2" s="5" t="s">
        <v>9</v>
      </c>
      <c r="K2" s="1" t="s">
        <v>10</v>
      </c>
      <c r="L2" s="1" t="s">
        <v>11</v>
      </c>
      <c r="M2" s="6" t="s">
        <v>342</v>
      </c>
      <c r="N2" s="6" t="s">
        <v>12</v>
      </c>
      <c r="O2" s="6" t="s">
        <v>13</v>
      </c>
      <c r="P2" s="6" t="s">
        <v>343</v>
      </c>
      <c r="Q2" s="6" t="s">
        <v>344</v>
      </c>
      <c r="R2" s="6" t="s">
        <v>345</v>
      </c>
    </row>
    <row r="3" spans="1:18" ht="20.25" customHeight="1">
      <c r="A3" s="8" t="s">
        <v>14</v>
      </c>
      <c r="B3" s="8" t="s">
        <v>15</v>
      </c>
      <c r="C3" s="1" t="s">
        <v>16</v>
      </c>
      <c r="D3" s="8" t="s">
        <v>17</v>
      </c>
      <c r="E3" s="8" t="s">
        <v>18</v>
      </c>
      <c r="F3" s="8" t="s">
        <v>19</v>
      </c>
      <c r="G3" s="8" t="s">
        <v>20</v>
      </c>
      <c r="H3" s="9" t="s">
        <v>21</v>
      </c>
      <c r="I3" s="9" t="s">
        <v>22</v>
      </c>
      <c r="J3" s="10">
        <v>71</v>
      </c>
      <c r="K3" s="6">
        <v>74</v>
      </c>
      <c r="L3" s="6">
        <v>72.5</v>
      </c>
      <c r="M3" s="6">
        <v>76.68</v>
      </c>
      <c r="N3" s="6">
        <v>79.36</v>
      </c>
      <c r="O3" s="6">
        <v>76.1</v>
      </c>
      <c r="P3" s="11">
        <f aca="true" t="shared" si="0" ref="P3:P63">(M3+N3+O3)/3</f>
        <v>77.38000000000001</v>
      </c>
      <c r="Q3" s="11">
        <f>L3*0.6+P3*0.4</f>
        <v>74.452</v>
      </c>
      <c r="R3" s="6" t="s">
        <v>346</v>
      </c>
    </row>
    <row r="4" spans="1:18" ht="20.25" customHeight="1">
      <c r="A4" s="8" t="s">
        <v>23</v>
      </c>
      <c r="B4" s="8" t="s">
        <v>24</v>
      </c>
      <c r="C4" s="1" t="s">
        <v>16</v>
      </c>
      <c r="D4" s="8" t="s">
        <v>17</v>
      </c>
      <c r="E4" s="8" t="s">
        <v>25</v>
      </c>
      <c r="F4" s="8" t="s">
        <v>26</v>
      </c>
      <c r="G4" s="8" t="s">
        <v>27</v>
      </c>
      <c r="H4" s="9" t="s">
        <v>21</v>
      </c>
      <c r="I4" s="9" t="s">
        <v>28</v>
      </c>
      <c r="J4" s="10">
        <v>71</v>
      </c>
      <c r="K4" s="6">
        <v>72</v>
      </c>
      <c r="L4" s="6">
        <v>71.5</v>
      </c>
      <c r="M4" s="6">
        <v>80.3</v>
      </c>
      <c r="N4" s="6">
        <v>76.9</v>
      </c>
      <c r="O4" s="6">
        <v>76.8</v>
      </c>
      <c r="P4" s="11">
        <f t="shared" si="0"/>
        <v>78</v>
      </c>
      <c r="Q4" s="11">
        <f>L4*0.6+P4*0.4</f>
        <v>74.1</v>
      </c>
      <c r="R4" s="6" t="s">
        <v>347</v>
      </c>
    </row>
    <row r="5" spans="1:18" ht="20.25" customHeight="1">
      <c r="A5" s="8" t="s">
        <v>29</v>
      </c>
      <c r="B5" s="8" t="s">
        <v>30</v>
      </c>
      <c r="C5" s="1" t="s">
        <v>16</v>
      </c>
      <c r="D5" s="8" t="s">
        <v>17</v>
      </c>
      <c r="E5" s="8" t="s">
        <v>31</v>
      </c>
      <c r="F5" s="8" t="s">
        <v>32</v>
      </c>
      <c r="G5" s="8" t="s">
        <v>33</v>
      </c>
      <c r="H5" s="9" t="s">
        <v>21</v>
      </c>
      <c r="I5" s="9" t="s">
        <v>34</v>
      </c>
      <c r="J5" s="10">
        <v>67</v>
      </c>
      <c r="K5" s="6">
        <v>71</v>
      </c>
      <c r="L5" s="6">
        <v>69</v>
      </c>
      <c r="M5" s="6">
        <v>78.8</v>
      </c>
      <c r="N5" s="6">
        <v>81</v>
      </c>
      <c r="O5" s="6">
        <v>78.9</v>
      </c>
      <c r="P5" s="11">
        <f t="shared" si="0"/>
        <v>79.56666666666668</v>
      </c>
      <c r="Q5" s="11">
        <f>L5*0.6+P5*0.4</f>
        <v>73.22666666666667</v>
      </c>
      <c r="R5" s="6" t="s">
        <v>348</v>
      </c>
    </row>
    <row r="6" spans="1:18" ht="20.25" customHeight="1">
      <c r="A6" s="8" t="s">
        <v>35</v>
      </c>
      <c r="B6" s="8" t="s">
        <v>36</v>
      </c>
      <c r="C6" s="1" t="s">
        <v>37</v>
      </c>
      <c r="D6" s="8" t="s">
        <v>17</v>
      </c>
      <c r="E6" s="8" t="s">
        <v>38</v>
      </c>
      <c r="F6" s="8" t="s">
        <v>39</v>
      </c>
      <c r="G6" s="8" t="s">
        <v>40</v>
      </c>
      <c r="H6" s="9" t="s">
        <v>21</v>
      </c>
      <c r="I6" s="9" t="s">
        <v>34</v>
      </c>
      <c r="J6" s="10">
        <v>65</v>
      </c>
      <c r="K6" s="6">
        <v>76</v>
      </c>
      <c r="L6" s="6">
        <v>70.5</v>
      </c>
      <c r="M6" s="6">
        <v>76.5</v>
      </c>
      <c r="N6" s="6">
        <v>80.5</v>
      </c>
      <c r="O6" s="6">
        <v>74.4</v>
      </c>
      <c r="P6" s="11">
        <f t="shared" si="0"/>
        <v>77.13333333333334</v>
      </c>
      <c r="Q6" s="11">
        <f>L6*0.6+P6*0.4</f>
        <v>73.15333333333334</v>
      </c>
      <c r="R6" s="6" t="s">
        <v>348</v>
      </c>
    </row>
    <row r="7" spans="1:18" ht="20.25" customHeight="1">
      <c r="A7" s="8" t="s">
        <v>41</v>
      </c>
      <c r="B7" s="8" t="s">
        <v>42</v>
      </c>
      <c r="C7" s="1" t="s">
        <v>16</v>
      </c>
      <c r="D7" s="8" t="s">
        <v>43</v>
      </c>
      <c r="E7" s="8" t="s">
        <v>44</v>
      </c>
      <c r="F7" s="8" t="s">
        <v>45</v>
      </c>
      <c r="G7" s="8" t="s">
        <v>46</v>
      </c>
      <c r="H7" s="9" t="s">
        <v>21</v>
      </c>
      <c r="I7" s="9" t="s">
        <v>28</v>
      </c>
      <c r="J7" s="10">
        <v>78</v>
      </c>
      <c r="K7" s="6">
        <v>63</v>
      </c>
      <c r="L7" s="6">
        <v>70.5</v>
      </c>
      <c r="M7" s="6">
        <v>76.8</v>
      </c>
      <c r="N7" s="6">
        <v>74.9</v>
      </c>
      <c r="O7" s="6">
        <v>75.4</v>
      </c>
      <c r="P7" s="11">
        <f t="shared" si="0"/>
        <v>75.7</v>
      </c>
      <c r="Q7" s="11">
        <f>L7*0.6+P7*0.4</f>
        <v>72.58</v>
      </c>
      <c r="R7" s="6" t="s">
        <v>349</v>
      </c>
    </row>
    <row r="8" spans="1:18" ht="20.25" customHeight="1">
      <c r="A8" s="8" t="s">
        <v>47</v>
      </c>
      <c r="B8" s="8" t="s">
        <v>48</v>
      </c>
      <c r="C8" s="1" t="s">
        <v>37</v>
      </c>
      <c r="D8" s="8" t="s">
        <v>17</v>
      </c>
      <c r="E8" s="8" t="s">
        <v>49</v>
      </c>
      <c r="F8" s="8" t="s">
        <v>50</v>
      </c>
      <c r="G8" s="8" t="s">
        <v>51</v>
      </c>
      <c r="H8" s="9" t="s">
        <v>21</v>
      </c>
      <c r="I8" s="9" t="s">
        <v>22</v>
      </c>
      <c r="J8" s="10">
        <v>70</v>
      </c>
      <c r="K8" s="6">
        <v>65</v>
      </c>
      <c r="L8" s="6">
        <v>67.5</v>
      </c>
      <c r="M8" s="6">
        <v>78.42</v>
      </c>
      <c r="N8" s="6">
        <v>81.2</v>
      </c>
      <c r="O8" s="6">
        <v>79.7</v>
      </c>
      <c r="P8" s="11">
        <f t="shared" si="0"/>
        <v>79.77333333333333</v>
      </c>
      <c r="Q8" s="11">
        <f>L8*0.6+P8*0.4</f>
        <v>72.40933333333334</v>
      </c>
      <c r="R8" s="6" t="s">
        <v>349</v>
      </c>
    </row>
    <row r="9" spans="1:18" ht="20.25" customHeight="1">
      <c r="A9" s="8" t="s">
        <v>52</v>
      </c>
      <c r="B9" s="8" t="s">
        <v>53</v>
      </c>
      <c r="C9" s="1" t="s">
        <v>16</v>
      </c>
      <c r="D9" s="8" t="s">
        <v>17</v>
      </c>
      <c r="E9" s="8" t="s">
        <v>54</v>
      </c>
      <c r="F9" s="8" t="s">
        <v>55</v>
      </c>
      <c r="G9" s="8" t="s">
        <v>56</v>
      </c>
      <c r="H9" s="9" t="s">
        <v>21</v>
      </c>
      <c r="I9" s="9" t="s">
        <v>28</v>
      </c>
      <c r="J9" s="10">
        <v>73</v>
      </c>
      <c r="K9" s="6">
        <v>66</v>
      </c>
      <c r="L9" s="6">
        <v>69.5</v>
      </c>
      <c r="M9" s="6">
        <v>74.56</v>
      </c>
      <c r="N9" s="6">
        <v>76.2</v>
      </c>
      <c r="O9" s="6">
        <v>79.4</v>
      </c>
      <c r="P9" s="11">
        <f t="shared" si="0"/>
        <v>76.72</v>
      </c>
      <c r="Q9" s="11">
        <f>L9*0.6+P9*0.4</f>
        <v>72.388</v>
      </c>
      <c r="R9" s="6" t="s">
        <v>350</v>
      </c>
    </row>
    <row r="10" spans="1:18" ht="20.25" customHeight="1">
      <c r="A10" s="8" t="s">
        <v>57</v>
      </c>
      <c r="B10" s="8" t="s">
        <v>58</v>
      </c>
      <c r="C10" s="1" t="s">
        <v>37</v>
      </c>
      <c r="D10" s="8" t="s">
        <v>17</v>
      </c>
      <c r="E10" s="8" t="s">
        <v>54</v>
      </c>
      <c r="F10" s="8" t="s">
        <v>59</v>
      </c>
      <c r="G10" s="8" t="s">
        <v>60</v>
      </c>
      <c r="H10" s="9" t="s">
        <v>21</v>
      </c>
      <c r="I10" s="9" t="s">
        <v>22</v>
      </c>
      <c r="J10" s="10">
        <v>69</v>
      </c>
      <c r="K10" s="6">
        <v>70</v>
      </c>
      <c r="L10" s="6">
        <v>69.5</v>
      </c>
      <c r="M10" s="6">
        <v>75.2</v>
      </c>
      <c r="N10" s="6">
        <v>78.5</v>
      </c>
      <c r="O10" s="6">
        <v>76.4</v>
      </c>
      <c r="P10" s="11">
        <f t="shared" si="0"/>
        <v>76.7</v>
      </c>
      <c r="Q10" s="11">
        <f>L10*0.6+P10*0.4</f>
        <v>72.38</v>
      </c>
      <c r="R10" s="6" t="s">
        <v>350</v>
      </c>
    </row>
    <row r="11" spans="1:18" ht="20.25" customHeight="1">
      <c r="A11" s="8" t="s">
        <v>61</v>
      </c>
      <c r="B11" s="8" t="s">
        <v>62</v>
      </c>
      <c r="C11" s="1" t="s">
        <v>16</v>
      </c>
      <c r="D11" s="8" t="s">
        <v>17</v>
      </c>
      <c r="E11" s="8" t="s">
        <v>63</v>
      </c>
      <c r="F11" s="8" t="s">
        <v>19</v>
      </c>
      <c r="G11" s="8" t="s">
        <v>40</v>
      </c>
      <c r="H11" s="9" t="s">
        <v>21</v>
      </c>
      <c r="I11" s="9" t="s">
        <v>28</v>
      </c>
      <c r="J11" s="10">
        <v>65</v>
      </c>
      <c r="K11" s="6">
        <v>74</v>
      </c>
      <c r="L11" s="6">
        <v>69.5</v>
      </c>
      <c r="M11" s="6">
        <v>77.3</v>
      </c>
      <c r="N11" s="6">
        <v>76.1</v>
      </c>
      <c r="O11" s="6">
        <v>71.8</v>
      </c>
      <c r="P11" s="11">
        <f t="shared" si="0"/>
        <v>75.06666666666666</v>
      </c>
      <c r="Q11" s="11">
        <f>L11*0.6+P11*0.4</f>
        <v>71.72666666666666</v>
      </c>
      <c r="R11" s="6" t="s">
        <v>351</v>
      </c>
    </row>
    <row r="12" spans="1:18" ht="20.25" customHeight="1">
      <c r="A12" s="8" t="s">
        <v>64</v>
      </c>
      <c r="B12" s="8" t="s">
        <v>65</v>
      </c>
      <c r="C12" s="1" t="s">
        <v>16</v>
      </c>
      <c r="D12" s="8" t="s">
        <v>17</v>
      </c>
      <c r="E12" s="8" t="s">
        <v>66</v>
      </c>
      <c r="F12" s="8" t="s">
        <v>26</v>
      </c>
      <c r="G12" s="8" t="s">
        <v>67</v>
      </c>
      <c r="H12" s="9" t="s">
        <v>21</v>
      </c>
      <c r="I12" s="9" t="s">
        <v>34</v>
      </c>
      <c r="J12" s="10">
        <v>69</v>
      </c>
      <c r="K12" s="6">
        <v>69</v>
      </c>
      <c r="L12" s="6">
        <v>69</v>
      </c>
      <c r="M12" s="6">
        <v>76.4</v>
      </c>
      <c r="N12" s="6">
        <v>74.84</v>
      </c>
      <c r="O12" s="6">
        <v>76</v>
      </c>
      <c r="P12" s="11">
        <f t="shared" si="0"/>
        <v>75.74666666666667</v>
      </c>
      <c r="Q12" s="11">
        <f>L12*0.6+P12*0.4</f>
        <v>71.69866666666667</v>
      </c>
      <c r="R12" s="6" t="s">
        <v>351</v>
      </c>
    </row>
    <row r="13" spans="1:18" ht="20.25" customHeight="1">
      <c r="A13" s="8" t="s">
        <v>68</v>
      </c>
      <c r="B13" s="8" t="s">
        <v>69</v>
      </c>
      <c r="C13" s="1" t="s">
        <v>37</v>
      </c>
      <c r="D13" s="8" t="s">
        <v>17</v>
      </c>
      <c r="E13" s="8" t="s">
        <v>70</v>
      </c>
      <c r="F13" s="8" t="s">
        <v>71</v>
      </c>
      <c r="G13" s="8" t="s">
        <v>27</v>
      </c>
      <c r="H13" s="9" t="s">
        <v>21</v>
      </c>
      <c r="I13" s="9" t="s">
        <v>34</v>
      </c>
      <c r="J13" s="10">
        <v>69</v>
      </c>
      <c r="K13" s="6">
        <v>65</v>
      </c>
      <c r="L13" s="6">
        <v>67</v>
      </c>
      <c r="M13" s="6">
        <v>78.4</v>
      </c>
      <c r="N13" s="6">
        <v>82</v>
      </c>
      <c r="O13" s="6">
        <v>75.6</v>
      </c>
      <c r="P13" s="11">
        <f t="shared" si="0"/>
        <v>78.66666666666667</v>
      </c>
      <c r="Q13" s="11">
        <f>L13*0.6+P13*0.4</f>
        <v>71.66666666666666</v>
      </c>
      <c r="R13" s="6" t="s">
        <v>352</v>
      </c>
    </row>
    <row r="14" spans="1:18" ht="20.25" customHeight="1">
      <c r="A14" s="8" t="s">
        <v>72</v>
      </c>
      <c r="B14" s="8" t="s">
        <v>73</v>
      </c>
      <c r="C14" s="1" t="s">
        <v>16</v>
      </c>
      <c r="D14" s="8" t="s">
        <v>17</v>
      </c>
      <c r="E14" s="8" t="s">
        <v>74</v>
      </c>
      <c r="F14" s="8" t="s">
        <v>75</v>
      </c>
      <c r="G14" s="8" t="s">
        <v>76</v>
      </c>
      <c r="H14" s="9" t="s">
        <v>21</v>
      </c>
      <c r="I14" s="9" t="s">
        <v>28</v>
      </c>
      <c r="J14" s="10">
        <v>74</v>
      </c>
      <c r="K14" s="6">
        <v>64</v>
      </c>
      <c r="L14" s="6">
        <v>69</v>
      </c>
      <c r="M14" s="6">
        <v>78</v>
      </c>
      <c r="N14" s="6">
        <v>73.9</v>
      </c>
      <c r="O14" s="6">
        <v>75</v>
      </c>
      <c r="P14" s="11">
        <f t="shared" si="0"/>
        <v>75.63333333333334</v>
      </c>
      <c r="Q14" s="11">
        <f>L14*0.6+P14*0.4</f>
        <v>71.65333333333334</v>
      </c>
      <c r="R14" s="6" t="s">
        <v>353</v>
      </c>
    </row>
    <row r="15" spans="1:18" ht="20.25" customHeight="1">
      <c r="A15" s="8" t="s">
        <v>77</v>
      </c>
      <c r="B15" s="8" t="s">
        <v>78</v>
      </c>
      <c r="C15" s="1" t="s">
        <v>37</v>
      </c>
      <c r="D15" s="8" t="s">
        <v>17</v>
      </c>
      <c r="E15" s="8" t="s">
        <v>79</v>
      </c>
      <c r="F15" s="8" t="s">
        <v>19</v>
      </c>
      <c r="G15" s="8" t="s">
        <v>80</v>
      </c>
      <c r="H15" s="9" t="s">
        <v>21</v>
      </c>
      <c r="I15" s="9" t="s">
        <v>34</v>
      </c>
      <c r="J15" s="10">
        <v>65</v>
      </c>
      <c r="K15" s="6">
        <v>69</v>
      </c>
      <c r="L15" s="6">
        <v>67</v>
      </c>
      <c r="M15" s="6">
        <v>78.6</v>
      </c>
      <c r="N15" s="6">
        <v>78.8</v>
      </c>
      <c r="O15" s="6">
        <v>78.5</v>
      </c>
      <c r="P15" s="11">
        <f t="shared" si="0"/>
        <v>78.63333333333333</v>
      </c>
      <c r="Q15" s="11">
        <f>L15*0.6+P15*0.4</f>
        <v>71.65333333333334</v>
      </c>
      <c r="R15" s="6" t="s">
        <v>354</v>
      </c>
    </row>
    <row r="16" spans="1:18" ht="20.25" customHeight="1">
      <c r="A16" s="8" t="s">
        <v>81</v>
      </c>
      <c r="B16" s="8" t="s">
        <v>82</v>
      </c>
      <c r="C16" s="1" t="s">
        <v>37</v>
      </c>
      <c r="D16" s="8" t="s">
        <v>17</v>
      </c>
      <c r="E16" s="8" t="s">
        <v>54</v>
      </c>
      <c r="F16" s="8" t="s">
        <v>83</v>
      </c>
      <c r="G16" s="8" t="s">
        <v>84</v>
      </c>
      <c r="H16" s="9" t="s">
        <v>21</v>
      </c>
      <c r="I16" s="9" t="s">
        <v>28</v>
      </c>
      <c r="J16" s="10">
        <v>66</v>
      </c>
      <c r="K16" s="6">
        <v>67</v>
      </c>
      <c r="L16" s="6">
        <v>66.5</v>
      </c>
      <c r="M16" s="6">
        <v>80.1</v>
      </c>
      <c r="N16" s="6">
        <v>78.96</v>
      </c>
      <c r="O16" s="6">
        <v>78.2</v>
      </c>
      <c r="P16" s="11">
        <f t="shared" si="0"/>
        <v>79.08666666666666</v>
      </c>
      <c r="Q16" s="11">
        <f>L16*0.6+P16*0.4</f>
        <v>71.53466666666667</v>
      </c>
      <c r="R16" s="6" t="s">
        <v>355</v>
      </c>
    </row>
    <row r="17" spans="1:18" ht="20.25" customHeight="1">
      <c r="A17" s="8" t="s">
        <v>85</v>
      </c>
      <c r="B17" s="8" t="s">
        <v>86</v>
      </c>
      <c r="C17" s="1" t="s">
        <v>37</v>
      </c>
      <c r="D17" s="8" t="s">
        <v>17</v>
      </c>
      <c r="E17" s="8" t="s">
        <v>87</v>
      </c>
      <c r="F17" s="8" t="s">
        <v>88</v>
      </c>
      <c r="G17" s="8" t="s">
        <v>89</v>
      </c>
      <c r="H17" s="9" t="s">
        <v>21</v>
      </c>
      <c r="I17" s="9" t="s">
        <v>34</v>
      </c>
      <c r="J17" s="10">
        <v>67</v>
      </c>
      <c r="K17" s="6">
        <v>63</v>
      </c>
      <c r="L17" s="6">
        <v>65</v>
      </c>
      <c r="M17" s="6">
        <v>79.3</v>
      </c>
      <c r="N17" s="6">
        <v>84</v>
      </c>
      <c r="O17" s="6">
        <v>79.6</v>
      </c>
      <c r="P17" s="11">
        <f t="shared" si="0"/>
        <v>80.96666666666667</v>
      </c>
      <c r="Q17" s="11">
        <f>L17*0.6+P17*0.4</f>
        <v>71.38666666666667</v>
      </c>
      <c r="R17" s="6" t="s">
        <v>356</v>
      </c>
    </row>
    <row r="18" spans="1:18" ht="20.25" customHeight="1">
      <c r="A18" s="8" t="s">
        <v>90</v>
      </c>
      <c r="B18" s="8" t="s">
        <v>91</v>
      </c>
      <c r="C18" s="1" t="s">
        <v>16</v>
      </c>
      <c r="D18" s="8" t="s">
        <v>17</v>
      </c>
      <c r="E18" s="8" t="s">
        <v>92</v>
      </c>
      <c r="F18" s="8" t="s">
        <v>93</v>
      </c>
      <c r="G18" s="8" t="s">
        <v>94</v>
      </c>
      <c r="H18" s="9" t="s">
        <v>21</v>
      </c>
      <c r="I18" s="9" t="s">
        <v>34</v>
      </c>
      <c r="J18" s="10">
        <v>70</v>
      </c>
      <c r="K18" s="6">
        <v>65</v>
      </c>
      <c r="L18" s="6">
        <v>67.5</v>
      </c>
      <c r="M18" s="6">
        <v>76.3</v>
      </c>
      <c r="N18" s="6">
        <v>74.9</v>
      </c>
      <c r="O18" s="6">
        <v>80</v>
      </c>
      <c r="P18" s="11">
        <f t="shared" si="0"/>
        <v>77.06666666666666</v>
      </c>
      <c r="Q18" s="11">
        <f>L18*0.6+P18*0.4</f>
        <v>71.32666666666667</v>
      </c>
      <c r="R18" s="6" t="s">
        <v>356</v>
      </c>
    </row>
    <row r="19" spans="1:18" ht="20.25" customHeight="1">
      <c r="A19" s="8" t="s">
        <v>95</v>
      </c>
      <c r="B19" s="8" t="s">
        <v>96</v>
      </c>
      <c r="C19" s="1" t="s">
        <v>16</v>
      </c>
      <c r="D19" s="8" t="s">
        <v>17</v>
      </c>
      <c r="E19" s="8" t="s">
        <v>97</v>
      </c>
      <c r="F19" s="8" t="s">
        <v>98</v>
      </c>
      <c r="G19" s="8" t="s">
        <v>99</v>
      </c>
      <c r="H19" s="9" t="s">
        <v>21</v>
      </c>
      <c r="I19" s="9" t="s">
        <v>34</v>
      </c>
      <c r="J19" s="10">
        <v>66</v>
      </c>
      <c r="K19" s="6">
        <v>71</v>
      </c>
      <c r="L19" s="6">
        <v>68.5</v>
      </c>
      <c r="M19" s="6">
        <v>73.3</v>
      </c>
      <c r="N19" s="6">
        <v>76.5</v>
      </c>
      <c r="O19" s="6">
        <v>76.8</v>
      </c>
      <c r="P19" s="11">
        <f t="shared" si="0"/>
        <v>75.53333333333335</v>
      </c>
      <c r="Q19" s="11">
        <f>L19*0.6+P19*0.4</f>
        <v>71.31333333333333</v>
      </c>
      <c r="R19" s="6" t="s">
        <v>357</v>
      </c>
    </row>
    <row r="20" spans="1:18" ht="20.25" customHeight="1">
      <c r="A20" s="8" t="s">
        <v>100</v>
      </c>
      <c r="B20" s="8" t="s">
        <v>101</v>
      </c>
      <c r="C20" s="1" t="s">
        <v>37</v>
      </c>
      <c r="D20" s="8" t="s">
        <v>17</v>
      </c>
      <c r="E20" s="8" t="s">
        <v>102</v>
      </c>
      <c r="F20" s="8" t="s">
        <v>103</v>
      </c>
      <c r="G20" s="8" t="s">
        <v>33</v>
      </c>
      <c r="H20" s="9" t="s">
        <v>21</v>
      </c>
      <c r="I20" s="9" t="s">
        <v>34</v>
      </c>
      <c r="J20" s="10">
        <v>68</v>
      </c>
      <c r="K20" s="6">
        <v>64</v>
      </c>
      <c r="L20" s="6">
        <v>66</v>
      </c>
      <c r="M20" s="6">
        <v>76.9</v>
      </c>
      <c r="N20" s="6">
        <v>78.4</v>
      </c>
      <c r="O20" s="6">
        <v>82.3</v>
      </c>
      <c r="P20" s="11">
        <f t="shared" si="0"/>
        <v>79.2</v>
      </c>
      <c r="Q20" s="11">
        <f>L20*0.6+P20*0.4</f>
        <v>71.28</v>
      </c>
      <c r="R20" s="6" t="s">
        <v>357</v>
      </c>
    </row>
    <row r="21" spans="1:18" ht="20.25" customHeight="1">
      <c r="A21" s="8" t="s">
        <v>104</v>
      </c>
      <c r="B21" s="8" t="s">
        <v>105</v>
      </c>
      <c r="C21" s="1" t="s">
        <v>37</v>
      </c>
      <c r="D21" s="8" t="s">
        <v>17</v>
      </c>
      <c r="E21" s="8" t="s">
        <v>54</v>
      </c>
      <c r="F21" s="8" t="s">
        <v>106</v>
      </c>
      <c r="G21" s="8" t="s">
        <v>107</v>
      </c>
      <c r="H21" s="9" t="s">
        <v>21</v>
      </c>
      <c r="I21" s="9" t="s">
        <v>108</v>
      </c>
      <c r="J21" s="10">
        <v>73</v>
      </c>
      <c r="K21" s="6">
        <v>61</v>
      </c>
      <c r="L21" s="6">
        <v>67</v>
      </c>
      <c r="M21" s="6">
        <v>75.42</v>
      </c>
      <c r="N21" s="6">
        <v>77.4</v>
      </c>
      <c r="O21" s="6">
        <v>79.6</v>
      </c>
      <c r="P21" s="11">
        <f t="shared" si="0"/>
        <v>77.47333333333333</v>
      </c>
      <c r="Q21" s="11">
        <f>L21*0.6+P21*0.4</f>
        <v>71.18933333333334</v>
      </c>
      <c r="R21" s="6" t="s">
        <v>358</v>
      </c>
    </row>
    <row r="22" spans="1:18" ht="20.25" customHeight="1">
      <c r="A22" s="8" t="s">
        <v>109</v>
      </c>
      <c r="B22" s="8" t="s">
        <v>110</v>
      </c>
      <c r="C22" s="1" t="s">
        <v>16</v>
      </c>
      <c r="D22" s="8" t="s">
        <v>17</v>
      </c>
      <c r="E22" s="8" t="s">
        <v>111</v>
      </c>
      <c r="F22" s="8" t="s">
        <v>112</v>
      </c>
      <c r="G22" s="8" t="s">
        <v>113</v>
      </c>
      <c r="H22" s="9" t="s">
        <v>21</v>
      </c>
      <c r="I22" s="9" t="s">
        <v>28</v>
      </c>
      <c r="J22" s="10">
        <v>64</v>
      </c>
      <c r="K22" s="6">
        <v>71</v>
      </c>
      <c r="L22" s="6">
        <v>67.5</v>
      </c>
      <c r="M22" s="6">
        <v>78.2</v>
      </c>
      <c r="N22" s="6">
        <v>74</v>
      </c>
      <c r="O22" s="6">
        <v>77.4</v>
      </c>
      <c r="P22" s="11">
        <f t="shared" si="0"/>
        <v>76.53333333333333</v>
      </c>
      <c r="Q22" s="11">
        <f>L22*0.6+P22*0.4</f>
        <v>71.11333333333333</v>
      </c>
      <c r="R22" s="6" t="s">
        <v>358</v>
      </c>
    </row>
    <row r="23" spans="1:18" ht="20.25" customHeight="1">
      <c r="A23" s="8" t="s">
        <v>114</v>
      </c>
      <c r="B23" s="8" t="s">
        <v>115</v>
      </c>
      <c r="C23" s="1" t="s">
        <v>37</v>
      </c>
      <c r="D23" s="8" t="s">
        <v>17</v>
      </c>
      <c r="E23" s="8" t="s">
        <v>116</v>
      </c>
      <c r="F23" s="8" t="s">
        <v>117</v>
      </c>
      <c r="G23" s="8" t="s">
        <v>118</v>
      </c>
      <c r="H23" s="9" t="s">
        <v>21</v>
      </c>
      <c r="I23" s="9" t="s">
        <v>34</v>
      </c>
      <c r="J23" s="10">
        <v>70</v>
      </c>
      <c r="K23" s="6">
        <v>66</v>
      </c>
      <c r="L23" s="6">
        <v>68</v>
      </c>
      <c r="M23" s="6">
        <v>71.2</v>
      </c>
      <c r="N23" s="6">
        <v>79.2</v>
      </c>
      <c r="O23" s="6">
        <v>76.5</v>
      </c>
      <c r="P23" s="11">
        <f t="shared" si="0"/>
        <v>75.63333333333334</v>
      </c>
      <c r="Q23" s="11">
        <f>L23*0.6+P23*0.4</f>
        <v>71.05333333333334</v>
      </c>
      <c r="R23" s="6" t="s">
        <v>354</v>
      </c>
    </row>
    <row r="24" spans="1:18" ht="20.25" customHeight="1">
      <c r="A24" s="8" t="s">
        <v>119</v>
      </c>
      <c r="B24" s="8" t="s">
        <v>120</v>
      </c>
      <c r="C24" s="1" t="s">
        <v>37</v>
      </c>
      <c r="D24" s="8" t="s">
        <v>17</v>
      </c>
      <c r="E24" s="8" t="s">
        <v>121</v>
      </c>
      <c r="F24" s="8" t="s">
        <v>93</v>
      </c>
      <c r="G24" s="8" t="s">
        <v>122</v>
      </c>
      <c r="H24" s="9" t="s">
        <v>21</v>
      </c>
      <c r="I24" s="9" t="s">
        <v>28</v>
      </c>
      <c r="J24" s="10">
        <v>69</v>
      </c>
      <c r="K24" s="6">
        <v>67</v>
      </c>
      <c r="L24" s="6">
        <v>68</v>
      </c>
      <c r="M24" s="6">
        <v>76.6</v>
      </c>
      <c r="N24" s="6">
        <v>74.4</v>
      </c>
      <c r="O24" s="6">
        <v>74.1</v>
      </c>
      <c r="P24" s="11">
        <f t="shared" si="0"/>
        <v>75.03333333333333</v>
      </c>
      <c r="Q24" s="11">
        <f>L24*0.6+P24*0.4</f>
        <v>70.81333333333333</v>
      </c>
      <c r="R24" s="6" t="s">
        <v>354</v>
      </c>
    </row>
    <row r="25" spans="1:18" ht="20.25" customHeight="1">
      <c r="A25" s="8" t="s">
        <v>123</v>
      </c>
      <c r="B25" s="8" t="s">
        <v>124</v>
      </c>
      <c r="C25" s="1" t="s">
        <v>16</v>
      </c>
      <c r="D25" s="8" t="s">
        <v>17</v>
      </c>
      <c r="E25" s="8" t="s">
        <v>125</v>
      </c>
      <c r="F25" s="8" t="s">
        <v>126</v>
      </c>
      <c r="G25" s="8" t="s">
        <v>127</v>
      </c>
      <c r="H25" s="9" t="s">
        <v>21</v>
      </c>
      <c r="I25" s="9" t="s">
        <v>34</v>
      </c>
      <c r="J25" s="10">
        <v>69</v>
      </c>
      <c r="K25" s="6">
        <v>67</v>
      </c>
      <c r="L25" s="6">
        <v>68</v>
      </c>
      <c r="M25" s="6">
        <v>76.12</v>
      </c>
      <c r="N25" s="6">
        <v>75.5</v>
      </c>
      <c r="O25" s="6">
        <v>73.3</v>
      </c>
      <c r="P25" s="11">
        <f t="shared" si="0"/>
        <v>74.97333333333334</v>
      </c>
      <c r="Q25" s="11">
        <f>L25*0.6+P25*0.4</f>
        <v>70.78933333333333</v>
      </c>
      <c r="R25" s="6" t="s">
        <v>354</v>
      </c>
    </row>
    <row r="26" spans="1:18" ht="20.25" customHeight="1">
      <c r="A26" s="8" t="s">
        <v>128</v>
      </c>
      <c r="B26" s="8" t="s">
        <v>129</v>
      </c>
      <c r="C26" s="1" t="s">
        <v>37</v>
      </c>
      <c r="D26" s="8" t="s">
        <v>17</v>
      </c>
      <c r="E26" s="8" t="s">
        <v>44</v>
      </c>
      <c r="F26" s="8" t="s">
        <v>130</v>
      </c>
      <c r="G26" s="8" t="s">
        <v>33</v>
      </c>
      <c r="H26" s="9" t="s">
        <v>21</v>
      </c>
      <c r="I26" s="9" t="s">
        <v>34</v>
      </c>
      <c r="J26" s="10">
        <v>66</v>
      </c>
      <c r="K26" s="6">
        <v>66</v>
      </c>
      <c r="L26" s="6">
        <v>66</v>
      </c>
      <c r="M26" s="6">
        <v>77</v>
      </c>
      <c r="N26" s="6">
        <v>76</v>
      </c>
      <c r="O26" s="6">
        <v>80.2</v>
      </c>
      <c r="P26" s="11">
        <f t="shared" si="0"/>
        <v>77.73333333333333</v>
      </c>
      <c r="Q26" s="11">
        <f>L26*0.6+P26*0.4</f>
        <v>70.69333333333333</v>
      </c>
      <c r="R26" s="6" t="s">
        <v>359</v>
      </c>
    </row>
    <row r="27" spans="1:18" ht="20.25" customHeight="1">
      <c r="A27" s="8" t="s">
        <v>131</v>
      </c>
      <c r="B27" s="8" t="s">
        <v>132</v>
      </c>
      <c r="C27" s="1" t="s">
        <v>37</v>
      </c>
      <c r="D27" s="8" t="s">
        <v>17</v>
      </c>
      <c r="E27" s="8" t="s">
        <v>92</v>
      </c>
      <c r="F27" s="8" t="s">
        <v>93</v>
      </c>
      <c r="G27" s="8" t="s">
        <v>127</v>
      </c>
      <c r="H27" s="9" t="s">
        <v>21</v>
      </c>
      <c r="I27" s="9" t="s">
        <v>34</v>
      </c>
      <c r="J27" s="10">
        <v>70</v>
      </c>
      <c r="K27" s="6">
        <v>70</v>
      </c>
      <c r="L27" s="6">
        <v>70</v>
      </c>
      <c r="M27" s="6">
        <v>71.8</v>
      </c>
      <c r="N27" s="6">
        <v>74.8</v>
      </c>
      <c r="O27" s="6">
        <v>68.6</v>
      </c>
      <c r="P27" s="11">
        <f t="shared" si="0"/>
        <v>71.73333333333333</v>
      </c>
      <c r="Q27" s="11">
        <f>L27*0.6+P27*0.4</f>
        <v>70.69333333333333</v>
      </c>
      <c r="R27" s="6" t="s">
        <v>360</v>
      </c>
    </row>
    <row r="28" spans="1:18" ht="20.25" customHeight="1">
      <c r="A28" s="8" t="s">
        <v>133</v>
      </c>
      <c r="B28" s="8" t="s">
        <v>134</v>
      </c>
      <c r="C28" s="1" t="s">
        <v>16</v>
      </c>
      <c r="D28" s="8" t="s">
        <v>17</v>
      </c>
      <c r="E28" s="8" t="s">
        <v>135</v>
      </c>
      <c r="F28" s="8" t="s">
        <v>136</v>
      </c>
      <c r="G28" s="8" t="s">
        <v>137</v>
      </c>
      <c r="H28" s="9" t="s">
        <v>21</v>
      </c>
      <c r="I28" s="9" t="s">
        <v>138</v>
      </c>
      <c r="J28" s="10">
        <v>71</v>
      </c>
      <c r="K28" s="6">
        <v>63</v>
      </c>
      <c r="L28" s="6">
        <v>67</v>
      </c>
      <c r="M28" s="6">
        <v>77.26</v>
      </c>
      <c r="N28" s="6">
        <v>76.4</v>
      </c>
      <c r="O28" s="6">
        <v>75</v>
      </c>
      <c r="P28" s="11">
        <f t="shared" si="0"/>
        <v>76.22000000000001</v>
      </c>
      <c r="Q28" s="11">
        <f>L28*0.6+P28*0.4</f>
        <v>70.688</v>
      </c>
      <c r="R28" s="6" t="s">
        <v>361</v>
      </c>
    </row>
    <row r="29" spans="1:18" ht="20.25" customHeight="1">
      <c r="A29" s="8" t="s">
        <v>139</v>
      </c>
      <c r="B29" s="8" t="s">
        <v>140</v>
      </c>
      <c r="C29" s="1" t="s">
        <v>16</v>
      </c>
      <c r="D29" s="8" t="s">
        <v>17</v>
      </c>
      <c r="E29" s="8" t="s">
        <v>141</v>
      </c>
      <c r="F29" s="8" t="s">
        <v>142</v>
      </c>
      <c r="G29" s="8" t="s">
        <v>127</v>
      </c>
      <c r="H29" s="9" t="s">
        <v>21</v>
      </c>
      <c r="I29" s="9" t="s">
        <v>34</v>
      </c>
      <c r="J29" s="10">
        <v>65</v>
      </c>
      <c r="K29" s="6">
        <v>70</v>
      </c>
      <c r="L29" s="6">
        <v>67.5</v>
      </c>
      <c r="M29" s="6">
        <v>76.1</v>
      </c>
      <c r="N29" s="6">
        <v>73.8</v>
      </c>
      <c r="O29" s="6">
        <v>75.8</v>
      </c>
      <c r="P29" s="11">
        <f t="shared" si="0"/>
        <v>75.23333333333333</v>
      </c>
      <c r="Q29" s="11">
        <f>L29*0.6+P29*0.4</f>
        <v>70.59333333333333</v>
      </c>
      <c r="R29" s="6" t="s">
        <v>362</v>
      </c>
    </row>
    <row r="30" spans="1:18" ht="20.25" customHeight="1">
      <c r="A30" s="8" t="s">
        <v>143</v>
      </c>
      <c r="B30" s="8" t="s">
        <v>144</v>
      </c>
      <c r="C30" s="1" t="s">
        <v>37</v>
      </c>
      <c r="D30" s="8" t="s">
        <v>17</v>
      </c>
      <c r="E30" s="8" t="s">
        <v>145</v>
      </c>
      <c r="F30" s="8" t="s">
        <v>93</v>
      </c>
      <c r="G30" s="8" t="s">
        <v>118</v>
      </c>
      <c r="H30" s="9" t="s">
        <v>21</v>
      </c>
      <c r="I30" s="9" t="s">
        <v>28</v>
      </c>
      <c r="J30" s="10">
        <v>66</v>
      </c>
      <c r="K30" s="6">
        <v>66</v>
      </c>
      <c r="L30" s="6">
        <v>66</v>
      </c>
      <c r="M30" s="6">
        <v>76.56</v>
      </c>
      <c r="N30" s="6">
        <v>79.1</v>
      </c>
      <c r="O30" s="6">
        <v>74.4</v>
      </c>
      <c r="P30" s="11">
        <f t="shared" si="0"/>
        <v>76.68666666666667</v>
      </c>
      <c r="Q30" s="11">
        <f>L30*0.6+P30*0.4</f>
        <v>70.27466666666666</v>
      </c>
      <c r="R30" s="6" t="s">
        <v>354</v>
      </c>
    </row>
    <row r="31" spans="1:18" ht="20.25" customHeight="1">
      <c r="A31" s="8" t="s">
        <v>146</v>
      </c>
      <c r="B31" s="8" t="s">
        <v>147</v>
      </c>
      <c r="C31" s="1" t="s">
        <v>16</v>
      </c>
      <c r="D31" s="8" t="s">
        <v>17</v>
      </c>
      <c r="E31" s="8" t="s">
        <v>148</v>
      </c>
      <c r="F31" s="8" t="s">
        <v>149</v>
      </c>
      <c r="G31" s="8" t="s">
        <v>84</v>
      </c>
      <c r="H31" s="9" t="s">
        <v>21</v>
      </c>
      <c r="I31" s="9" t="s">
        <v>28</v>
      </c>
      <c r="J31" s="10">
        <v>64</v>
      </c>
      <c r="K31" s="6">
        <v>67</v>
      </c>
      <c r="L31" s="6">
        <v>65.5</v>
      </c>
      <c r="M31" s="6">
        <v>77.9</v>
      </c>
      <c r="N31" s="6">
        <v>75.2</v>
      </c>
      <c r="O31" s="6">
        <v>78.2</v>
      </c>
      <c r="P31" s="11">
        <f t="shared" si="0"/>
        <v>77.10000000000001</v>
      </c>
      <c r="Q31" s="11">
        <f>L31*0.6+P31*0.4</f>
        <v>70.14</v>
      </c>
      <c r="R31" s="6" t="s">
        <v>363</v>
      </c>
    </row>
    <row r="32" spans="1:18" ht="20.25" customHeight="1">
      <c r="A32" s="8" t="s">
        <v>150</v>
      </c>
      <c r="B32" s="8" t="s">
        <v>151</v>
      </c>
      <c r="C32" s="1" t="s">
        <v>16</v>
      </c>
      <c r="D32" s="8" t="s">
        <v>17</v>
      </c>
      <c r="E32" s="8" t="s">
        <v>152</v>
      </c>
      <c r="F32" s="8" t="s">
        <v>93</v>
      </c>
      <c r="G32" s="8" t="s">
        <v>153</v>
      </c>
      <c r="H32" s="9" t="s">
        <v>21</v>
      </c>
      <c r="I32" s="9" t="s">
        <v>28</v>
      </c>
      <c r="J32" s="10">
        <v>68</v>
      </c>
      <c r="K32" s="6">
        <v>66</v>
      </c>
      <c r="L32" s="6">
        <v>67</v>
      </c>
      <c r="M32" s="6">
        <v>75.5</v>
      </c>
      <c r="N32" s="6">
        <v>75.7</v>
      </c>
      <c r="O32" s="6">
        <v>73</v>
      </c>
      <c r="P32" s="11">
        <f t="shared" si="0"/>
        <v>74.73333333333333</v>
      </c>
      <c r="Q32" s="11">
        <f>L32*0.6+P32*0.4</f>
        <v>70.09333333333333</v>
      </c>
      <c r="R32" s="6" t="s">
        <v>364</v>
      </c>
    </row>
    <row r="33" spans="1:18" ht="20.25" customHeight="1">
      <c r="A33" s="8" t="s">
        <v>154</v>
      </c>
      <c r="B33" s="8" t="s">
        <v>155</v>
      </c>
      <c r="C33" s="1" t="s">
        <v>16</v>
      </c>
      <c r="D33" s="8" t="s">
        <v>43</v>
      </c>
      <c r="E33" s="8" t="s">
        <v>156</v>
      </c>
      <c r="F33" s="8" t="s">
        <v>142</v>
      </c>
      <c r="G33" s="8" t="s">
        <v>84</v>
      </c>
      <c r="H33" s="9" t="s">
        <v>21</v>
      </c>
      <c r="I33" s="9" t="s">
        <v>28</v>
      </c>
      <c r="J33" s="10">
        <v>72</v>
      </c>
      <c r="K33" s="6">
        <v>60</v>
      </c>
      <c r="L33" s="6">
        <v>66</v>
      </c>
      <c r="M33" s="6">
        <v>75.06</v>
      </c>
      <c r="N33" s="6">
        <v>76.6</v>
      </c>
      <c r="O33" s="6">
        <v>76.7</v>
      </c>
      <c r="P33" s="11">
        <f t="shared" si="0"/>
        <v>76.12</v>
      </c>
      <c r="Q33" s="11">
        <f>L33*0.6+P33*0.4</f>
        <v>70.048</v>
      </c>
      <c r="R33" s="6"/>
    </row>
    <row r="34" spans="1:18" ht="20.25" customHeight="1">
      <c r="A34" s="8" t="s">
        <v>157</v>
      </c>
      <c r="B34" s="8" t="s">
        <v>158</v>
      </c>
      <c r="C34" s="1" t="s">
        <v>37</v>
      </c>
      <c r="D34" s="8" t="s">
        <v>17</v>
      </c>
      <c r="E34" s="8" t="s">
        <v>159</v>
      </c>
      <c r="F34" s="8" t="s">
        <v>160</v>
      </c>
      <c r="G34" s="8" t="s">
        <v>60</v>
      </c>
      <c r="H34" s="9" t="s">
        <v>21</v>
      </c>
      <c r="I34" s="9" t="s">
        <v>34</v>
      </c>
      <c r="J34" s="10">
        <v>70</v>
      </c>
      <c r="K34" s="6">
        <v>59</v>
      </c>
      <c r="L34" s="6">
        <v>64.5</v>
      </c>
      <c r="M34" s="6">
        <v>79.7</v>
      </c>
      <c r="N34" s="6">
        <v>81.4</v>
      </c>
      <c r="O34" s="6">
        <v>73.6</v>
      </c>
      <c r="P34" s="11">
        <f t="shared" si="0"/>
        <v>78.23333333333333</v>
      </c>
      <c r="Q34" s="11">
        <f>L34*0.6+P34*0.4</f>
        <v>69.99333333333334</v>
      </c>
      <c r="R34" s="6"/>
    </row>
    <row r="35" spans="1:18" ht="20.25" customHeight="1">
      <c r="A35" s="8" t="s">
        <v>161</v>
      </c>
      <c r="B35" s="8" t="s">
        <v>162</v>
      </c>
      <c r="C35" s="1" t="s">
        <v>16</v>
      </c>
      <c r="D35" s="8" t="s">
        <v>17</v>
      </c>
      <c r="E35" s="8" t="s">
        <v>74</v>
      </c>
      <c r="F35" s="8" t="s">
        <v>163</v>
      </c>
      <c r="G35" s="8" t="s">
        <v>33</v>
      </c>
      <c r="H35" s="9" t="s">
        <v>21</v>
      </c>
      <c r="I35" s="9" t="s">
        <v>28</v>
      </c>
      <c r="J35" s="10">
        <v>71</v>
      </c>
      <c r="K35" s="6">
        <v>61</v>
      </c>
      <c r="L35" s="6">
        <v>66</v>
      </c>
      <c r="M35" s="6">
        <v>77.22</v>
      </c>
      <c r="N35" s="6">
        <v>75.7</v>
      </c>
      <c r="O35" s="6">
        <v>75</v>
      </c>
      <c r="P35" s="11">
        <f t="shared" si="0"/>
        <v>75.97333333333334</v>
      </c>
      <c r="Q35" s="11">
        <f>L35*0.6+P35*0.4</f>
        <v>69.98933333333335</v>
      </c>
      <c r="R35" s="6"/>
    </row>
    <row r="36" spans="1:18" ht="20.25" customHeight="1">
      <c r="A36" s="8" t="s">
        <v>164</v>
      </c>
      <c r="B36" s="8" t="s">
        <v>165</v>
      </c>
      <c r="C36" s="1" t="s">
        <v>16</v>
      </c>
      <c r="D36" s="8" t="s">
        <v>17</v>
      </c>
      <c r="E36" s="8"/>
      <c r="F36" s="8" t="s">
        <v>26</v>
      </c>
      <c r="G36" s="8" t="s">
        <v>67</v>
      </c>
      <c r="H36" s="9" t="s">
        <v>21</v>
      </c>
      <c r="I36" s="9" t="s">
        <v>28</v>
      </c>
      <c r="J36" s="10">
        <v>66</v>
      </c>
      <c r="K36" s="6">
        <v>65</v>
      </c>
      <c r="L36" s="6">
        <v>65.5</v>
      </c>
      <c r="M36" s="6">
        <v>76.86</v>
      </c>
      <c r="N36" s="6">
        <v>76.4</v>
      </c>
      <c r="O36" s="6">
        <v>75.9</v>
      </c>
      <c r="P36" s="11">
        <f t="shared" si="0"/>
        <v>76.38666666666667</v>
      </c>
      <c r="Q36" s="11">
        <f>L36*0.6+P36*0.4</f>
        <v>69.85466666666667</v>
      </c>
      <c r="R36" s="6"/>
    </row>
    <row r="37" spans="1:18" ht="20.25" customHeight="1">
      <c r="A37" s="8" t="s">
        <v>166</v>
      </c>
      <c r="B37" s="8" t="s">
        <v>167</v>
      </c>
      <c r="C37" s="1" t="s">
        <v>37</v>
      </c>
      <c r="D37" s="8" t="s">
        <v>17</v>
      </c>
      <c r="E37" s="8" t="s">
        <v>168</v>
      </c>
      <c r="F37" s="8" t="s">
        <v>169</v>
      </c>
      <c r="G37" s="8" t="s">
        <v>170</v>
      </c>
      <c r="H37" s="9" t="s">
        <v>21</v>
      </c>
      <c r="I37" s="9" t="s">
        <v>28</v>
      </c>
      <c r="J37" s="10">
        <v>63</v>
      </c>
      <c r="K37" s="6">
        <v>66</v>
      </c>
      <c r="L37" s="6">
        <v>64.5</v>
      </c>
      <c r="M37" s="6">
        <v>78.12</v>
      </c>
      <c r="N37" s="6">
        <v>75</v>
      </c>
      <c r="O37" s="6">
        <v>79.4</v>
      </c>
      <c r="P37" s="11">
        <f t="shared" si="0"/>
        <v>77.50666666666667</v>
      </c>
      <c r="Q37" s="11">
        <f>L37*0.6+P37*0.4</f>
        <v>69.70266666666666</v>
      </c>
      <c r="R37" s="6"/>
    </row>
    <row r="38" spans="1:18" ht="20.25" customHeight="1">
      <c r="A38" s="8" t="s">
        <v>171</v>
      </c>
      <c r="B38" s="8" t="s">
        <v>172</v>
      </c>
      <c r="C38" s="1" t="s">
        <v>37</v>
      </c>
      <c r="D38" s="8" t="s">
        <v>17</v>
      </c>
      <c r="E38" s="8"/>
      <c r="F38" s="8" t="s">
        <v>26</v>
      </c>
      <c r="G38" s="8" t="s">
        <v>27</v>
      </c>
      <c r="H38" s="9" t="s">
        <v>21</v>
      </c>
      <c r="I38" s="9" t="s">
        <v>28</v>
      </c>
      <c r="J38" s="10">
        <v>65</v>
      </c>
      <c r="K38" s="6">
        <v>68</v>
      </c>
      <c r="L38" s="6">
        <v>66.5</v>
      </c>
      <c r="M38" s="6">
        <v>77.5</v>
      </c>
      <c r="N38" s="6">
        <v>74.8</v>
      </c>
      <c r="O38" s="6">
        <v>70.4</v>
      </c>
      <c r="P38" s="11">
        <f t="shared" si="0"/>
        <v>74.23333333333333</v>
      </c>
      <c r="Q38" s="11">
        <f>L38*0.6+P38*0.4</f>
        <v>69.59333333333333</v>
      </c>
      <c r="R38" s="6"/>
    </row>
    <row r="39" spans="1:18" ht="20.25" customHeight="1">
      <c r="A39" s="8" t="s">
        <v>173</v>
      </c>
      <c r="B39" s="8" t="s">
        <v>174</v>
      </c>
      <c r="C39" s="1" t="s">
        <v>37</v>
      </c>
      <c r="D39" s="8" t="s">
        <v>17</v>
      </c>
      <c r="E39" s="8" t="s">
        <v>175</v>
      </c>
      <c r="F39" s="8" t="s">
        <v>98</v>
      </c>
      <c r="G39" s="8" t="s">
        <v>80</v>
      </c>
      <c r="H39" s="9" t="s">
        <v>21</v>
      </c>
      <c r="I39" s="9" t="s">
        <v>176</v>
      </c>
      <c r="J39" s="10">
        <v>64</v>
      </c>
      <c r="K39" s="6">
        <v>66</v>
      </c>
      <c r="L39" s="6">
        <v>65</v>
      </c>
      <c r="M39" s="6">
        <v>76</v>
      </c>
      <c r="N39" s="6">
        <v>77.36</v>
      </c>
      <c r="O39" s="6">
        <v>75.4</v>
      </c>
      <c r="P39" s="11">
        <f t="shared" si="0"/>
        <v>76.25333333333334</v>
      </c>
      <c r="Q39" s="11">
        <f>L39*0.6+P39*0.4</f>
        <v>69.50133333333333</v>
      </c>
      <c r="R39" s="6"/>
    </row>
    <row r="40" spans="1:18" ht="20.25" customHeight="1">
      <c r="A40" s="8" t="s">
        <v>177</v>
      </c>
      <c r="B40" s="8" t="s">
        <v>178</v>
      </c>
      <c r="C40" s="1" t="s">
        <v>37</v>
      </c>
      <c r="D40" s="8" t="s">
        <v>43</v>
      </c>
      <c r="E40" s="8" t="s">
        <v>179</v>
      </c>
      <c r="F40" s="8" t="s">
        <v>180</v>
      </c>
      <c r="G40" s="8" t="s">
        <v>181</v>
      </c>
      <c r="H40" s="9" t="s">
        <v>21</v>
      </c>
      <c r="I40" s="9" t="s">
        <v>28</v>
      </c>
      <c r="J40" s="10">
        <v>61</v>
      </c>
      <c r="K40" s="6">
        <v>70</v>
      </c>
      <c r="L40" s="6">
        <v>65.5</v>
      </c>
      <c r="M40" s="6">
        <v>78.1</v>
      </c>
      <c r="N40" s="6">
        <v>75.1</v>
      </c>
      <c r="O40" s="6">
        <v>72.6</v>
      </c>
      <c r="P40" s="11">
        <f t="shared" si="0"/>
        <v>75.26666666666667</v>
      </c>
      <c r="Q40" s="11">
        <f>L40*0.6+P40*0.4</f>
        <v>69.40666666666667</v>
      </c>
      <c r="R40" s="6"/>
    </row>
    <row r="41" spans="1:18" ht="20.25" customHeight="1">
      <c r="A41" s="8" t="s">
        <v>182</v>
      </c>
      <c r="B41" s="8" t="s">
        <v>183</v>
      </c>
      <c r="C41" s="1" t="s">
        <v>16</v>
      </c>
      <c r="D41" s="8" t="s">
        <v>17</v>
      </c>
      <c r="E41" s="8" t="s">
        <v>74</v>
      </c>
      <c r="F41" s="8" t="s">
        <v>184</v>
      </c>
      <c r="G41" s="8" t="s">
        <v>185</v>
      </c>
      <c r="H41" s="9" t="s">
        <v>21</v>
      </c>
      <c r="I41" s="9" t="s">
        <v>34</v>
      </c>
      <c r="J41" s="10">
        <v>68</v>
      </c>
      <c r="K41" s="6">
        <v>59</v>
      </c>
      <c r="L41" s="6">
        <v>63.5</v>
      </c>
      <c r="M41" s="6">
        <v>77.52</v>
      </c>
      <c r="N41" s="6">
        <v>81</v>
      </c>
      <c r="O41" s="6">
        <v>75.5</v>
      </c>
      <c r="P41" s="11">
        <f t="shared" si="0"/>
        <v>78.00666666666666</v>
      </c>
      <c r="Q41" s="11">
        <f>L41*0.6+P41*0.4</f>
        <v>69.30266666666667</v>
      </c>
      <c r="R41" s="6"/>
    </row>
    <row r="42" spans="1:18" ht="20.25" customHeight="1">
      <c r="A42" s="8" t="s">
        <v>186</v>
      </c>
      <c r="B42" s="8" t="s">
        <v>187</v>
      </c>
      <c r="C42" s="1" t="s">
        <v>16</v>
      </c>
      <c r="D42" s="8" t="s">
        <v>17</v>
      </c>
      <c r="E42" s="8" t="s">
        <v>188</v>
      </c>
      <c r="F42" s="8" t="s">
        <v>112</v>
      </c>
      <c r="G42" s="8" t="s">
        <v>189</v>
      </c>
      <c r="H42" s="9" t="s">
        <v>21</v>
      </c>
      <c r="I42" s="9" t="s">
        <v>34</v>
      </c>
      <c r="J42" s="10">
        <v>67</v>
      </c>
      <c r="K42" s="6">
        <v>61</v>
      </c>
      <c r="L42" s="6">
        <v>64</v>
      </c>
      <c r="M42" s="6">
        <v>77.12</v>
      </c>
      <c r="N42" s="6">
        <v>76.8</v>
      </c>
      <c r="O42" s="6">
        <v>76.8</v>
      </c>
      <c r="P42" s="11">
        <f t="shared" si="0"/>
        <v>76.90666666666668</v>
      </c>
      <c r="Q42" s="11">
        <f>L42*0.6+P42*0.4</f>
        <v>69.16266666666667</v>
      </c>
      <c r="R42" s="6"/>
    </row>
    <row r="43" spans="1:18" ht="20.25" customHeight="1">
      <c r="A43" s="8" t="s">
        <v>190</v>
      </c>
      <c r="B43" s="8" t="s">
        <v>191</v>
      </c>
      <c r="C43" s="1" t="s">
        <v>16</v>
      </c>
      <c r="D43" s="8" t="s">
        <v>17</v>
      </c>
      <c r="E43" s="8" t="s">
        <v>192</v>
      </c>
      <c r="F43" s="8" t="s">
        <v>98</v>
      </c>
      <c r="G43" s="8" t="s">
        <v>80</v>
      </c>
      <c r="H43" s="9" t="s">
        <v>21</v>
      </c>
      <c r="I43" s="9" t="s">
        <v>22</v>
      </c>
      <c r="J43" s="10">
        <v>66</v>
      </c>
      <c r="K43" s="6">
        <v>64</v>
      </c>
      <c r="L43" s="6">
        <v>65</v>
      </c>
      <c r="M43" s="6">
        <v>76.3</v>
      </c>
      <c r="N43" s="6">
        <v>74.1</v>
      </c>
      <c r="O43" s="6">
        <v>74.6</v>
      </c>
      <c r="P43" s="11">
        <f t="shared" si="0"/>
        <v>74.99999999999999</v>
      </c>
      <c r="Q43" s="11">
        <f>L43*0.6+P43*0.4</f>
        <v>69</v>
      </c>
      <c r="R43" s="6"/>
    </row>
    <row r="44" spans="1:18" ht="20.25" customHeight="1">
      <c r="A44" s="8" t="s">
        <v>193</v>
      </c>
      <c r="B44" s="8" t="s">
        <v>194</v>
      </c>
      <c r="C44" s="1" t="s">
        <v>37</v>
      </c>
      <c r="D44" s="8" t="s">
        <v>17</v>
      </c>
      <c r="E44" s="8" t="s">
        <v>195</v>
      </c>
      <c r="F44" s="8" t="s">
        <v>19</v>
      </c>
      <c r="G44" s="8" t="s">
        <v>196</v>
      </c>
      <c r="H44" s="9" t="s">
        <v>21</v>
      </c>
      <c r="I44" s="9" t="s">
        <v>28</v>
      </c>
      <c r="J44" s="10">
        <v>70</v>
      </c>
      <c r="K44" s="6">
        <v>58</v>
      </c>
      <c r="L44" s="6">
        <v>64</v>
      </c>
      <c r="M44" s="6">
        <v>77.72</v>
      </c>
      <c r="N44" s="6">
        <v>76.7</v>
      </c>
      <c r="O44" s="6">
        <v>75</v>
      </c>
      <c r="P44" s="11">
        <f t="shared" si="0"/>
        <v>76.47333333333334</v>
      </c>
      <c r="Q44" s="11">
        <f>L44*0.6+P44*0.4</f>
        <v>68.98933333333333</v>
      </c>
      <c r="R44" s="6"/>
    </row>
    <row r="45" spans="1:18" ht="20.25" customHeight="1">
      <c r="A45" s="8" t="s">
        <v>197</v>
      </c>
      <c r="B45" s="8" t="s">
        <v>198</v>
      </c>
      <c r="C45" s="1" t="s">
        <v>16</v>
      </c>
      <c r="D45" s="8" t="s">
        <v>17</v>
      </c>
      <c r="E45" s="8" t="s">
        <v>199</v>
      </c>
      <c r="F45" s="8" t="s">
        <v>200</v>
      </c>
      <c r="G45" s="8" t="s">
        <v>201</v>
      </c>
      <c r="H45" s="9" t="s">
        <v>21</v>
      </c>
      <c r="I45" s="9" t="s">
        <v>22</v>
      </c>
      <c r="J45" s="10">
        <v>68</v>
      </c>
      <c r="K45" s="6">
        <v>63</v>
      </c>
      <c r="L45" s="6">
        <v>65.5</v>
      </c>
      <c r="M45" s="6">
        <v>75.86</v>
      </c>
      <c r="N45" s="6">
        <v>74</v>
      </c>
      <c r="O45" s="6">
        <v>72.2</v>
      </c>
      <c r="P45" s="11">
        <f t="shared" si="0"/>
        <v>74.02</v>
      </c>
      <c r="Q45" s="11">
        <f>L45*0.6+P45*0.4</f>
        <v>68.908</v>
      </c>
      <c r="R45" s="6"/>
    </row>
    <row r="46" spans="1:18" ht="20.25" customHeight="1">
      <c r="A46" s="1" t="s">
        <v>202</v>
      </c>
      <c r="B46" s="8" t="s">
        <v>203</v>
      </c>
      <c r="C46" s="1" t="s">
        <v>37</v>
      </c>
      <c r="D46" s="1" t="s">
        <v>17</v>
      </c>
      <c r="E46" s="1" t="s">
        <v>54</v>
      </c>
      <c r="F46" s="8" t="s">
        <v>204</v>
      </c>
      <c r="G46" s="8" t="s">
        <v>205</v>
      </c>
      <c r="H46" s="9" t="s">
        <v>21</v>
      </c>
      <c r="I46" s="9" t="s">
        <v>108</v>
      </c>
      <c r="J46" s="10">
        <v>69</v>
      </c>
      <c r="K46" s="6">
        <v>57</v>
      </c>
      <c r="L46" s="6">
        <f>(J46+K46)/2</f>
        <v>63</v>
      </c>
      <c r="M46" s="6">
        <v>77.9</v>
      </c>
      <c r="N46" s="6">
        <v>75.4</v>
      </c>
      <c r="O46" s="6">
        <v>79.6</v>
      </c>
      <c r="P46" s="11">
        <f t="shared" si="0"/>
        <v>77.63333333333334</v>
      </c>
      <c r="Q46" s="11">
        <f>L46*0.6+P46*0.4</f>
        <v>68.85333333333334</v>
      </c>
      <c r="R46" s="6"/>
    </row>
    <row r="47" spans="1:18" ht="20.25" customHeight="1">
      <c r="A47" s="8" t="s">
        <v>206</v>
      </c>
      <c r="B47" s="8" t="s">
        <v>207</v>
      </c>
      <c r="C47" s="1" t="s">
        <v>16</v>
      </c>
      <c r="D47" s="8" t="s">
        <v>17</v>
      </c>
      <c r="E47" s="8" t="s">
        <v>121</v>
      </c>
      <c r="F47" s="8" t="s">
        <v>208</v>
      </c>
      <c r="G47" s="8" t="s">
        <v>67</v>
      </c>
      <c r="H47" s="9" t="s">
        <v>21</v>
      </c>
      <c r="I47" s="9" t="s">
        <v>28</v>
      </c>
      <c r="J47" s="10">
        <v>62</v>
      </c>
      <c r="K47" s="6">
        <v>66</v>
      </c>
      <c r="L47" s="6">
        <v>64</v>
      </c>
      <c r="M47" s="6">
        <v>78.8</v>
      </c>
      <c r="N47" s="6">
        <v>76.4</v>
      </c>
      <c r="O47" s="6">
        <v>72.2</v>
      </c>
      <c r="P47" s="11">
        <f t="shared" si="0"/>
        <v>75.8</v>
      </c>
      <c r="Q47" s="11">
        <f>L47*0.6+P47*0.4</f>
        <v>68.72</v>
      </c>
      <c r="R47" s="6"/>
    </row>
    <row r="48" spans="1:18" ht="20.25" customHeight="1">
      <c r="A48" s="8" t="s">
        <v>209</v>
      </c>
      <c r="B48" s="8" t="s">
        <v>210</v>
      </c>
      <c r="C48" s="1" t="s">
        <v>16</v>
      </c>
      <c r="D48" s="8" t="s">
        <v>17</v>
      </c>
      <c r="E48" s="8" t="s">
        <v>211</v>
      </c>
      <c r="F48" s="8" t="s">
        <v>212</v>
      </c>
      <c r="G48" s="8" t="s">
        <v>213</v>
      </c>
      <c r="H48" s="9" t="s">
        <v>21</v>
      </c>
      <c r="I48" s="9" t="s">
        <v>28</v>
      </c>
      <c r="J48" s="10">
        <v>65</v>
      </c>
      <c r="K48" s="6">
        <v>62</v>
      </c>
      <c r="L48" s="6">
        <v>63.5</v>
      </c>
      <c r="M48" s="6">
        <v>77.92</v>
      </c>
      <c r="N48" s="6">
        <v>77.5</v>
      </c>
      <c r="O48" s="6">
        <v>74.1</v>
      </c>
      <c r="P48" s="11">
        <f t="shared" si="0"/>
        <v>76.50666666666667</v>
      </c>
      <c r="Q48" s="11">
        <f>L48*0.6+P48*0.4</f>
        <v>68.70266666666667</v>
      </c>
      <c r="R48" s="6"/>
    </row>
    <row r="49" spans="1:18" ht="20.25" customHeight="1">
      <c r="A49" s="8" t="s">
        <v>214</v>
      </c>
      <c r="B49" s="8" t="s">
        <v>215</v>
      </c>
      <c r="C49" s="1" t="s">
        <v>37</v>
      </c>
      <c r="D49" s="8" t="s">
        <v>17</v>
      </c>
      <c r="E49" s="8" t="s">
        <v>216</v>
      </c>
      <c r="F49" s="8" t="s">
        <v>39</v>
      </c>
      <c r="G49" s="8" t="s">
        <v>217</v>
      </c>
      <c r="H49" s="9" t="s">
        <v>21</v>
      </c>
      <c r="I49" s="9" t="s">
        <v>28</v>
      </c>
      <c r="J49" s="10">
        <v>62</v>
      </c>
      <c r="K49" s="6">
        <v>67</v>
      </c>
      <c r="L49" s="6">
        <v>64.5</v>
      </c>
      <c r="M49" s="6">
        <v>76.3</v>
      </c>
      <c r="N49" s="6">
        <v>75.24</v>
      </c>
      <c r="O49" s="6">
        <v>73.2</v>
      </c>
      <c r="P49" s="11">
        <f t="shared" si="0"/>
        <v>74.91333333333334</v>
      </c>
      <c r="Q49" s="11">
        <f>L49*0.6+P49*0.4</f>
        <v>68.66533333333334</v>
      </c>
      <c r="R49" s="6"/>
    </row>
    <row r="50" spans="1:18" ht="20.25" customHeight="1">
      <c r="A50" s="8" t="s">
        <v>218</v>
      </c>
      <c r="B50" s="8" t="s">
        <v>219</v>
      </c>
      <c r="C50" s="1" t="s">
        <v>37</v>
      </c>
      <c r="D50" s="8" t="s">
        <v>17</v>
      </c>
      <c r="E50" s="8" t="s">
        <v>145</v>
      </c>
      <c r="F50" s="8" t="s">
        <v>220</v>
      </c>
      <c r="G50" s="8" t="s">
        <v>118</v>
      </c>
      <c r="H50" s="9" t="s">
        <v>21</v>
      </c>
      <c r="I50" s="9" t="s">
        <v>34</v>
      </c>
      <c r="J50" s="10">
        <v>65</v>
      </c>
      <c r="K50" s="6">
        <v>62</v>
      </c>
      <c r="L50" s="6">
        <v>63.5</v>
      </c>
      <c r="M50" s="6">
        <v>73.8</v>
      </c>
      <c r="N50" s="6">
        <v>75.6</v>
      </c>
      <c r="O50" s="6">
        <v>78.4</v>
      </c>
      <c r="P50" s="11">
        <f t="shared" si="0"/>
        <v>75.93333333333332</v>
      </c>
      <c r="Q50" s="11">
        <f>L50*0.6+P50*0.4</f>
        <v>68.47333333333333</v>
      </c>
      <c r="R50" s="6"/>
    </row>
    <row r="51" spans="1:18" ht="20.25" customHeight="1">
      <c r="A51" s="8" t="s">
        <v>221</v>
      </c>
      <c r="B51" s="8" t="s">
        <v>222</v>
      </c>
      <c r="C51" s="1" t="s">
        <v>37</v>
      </c>
      <c r="D51" s="8" t="s">
        <v>17</v>
      </c>
      <c r="E51" s="8" t="s">
        <v>145</v>
      </c>
      <c r="F51" s="8" t="s">
        <v>39</v>
      </c>
      <c r="G51" s="8" t="s">
        <v>40</v>
      </c>
      <c r="H51" s="9" t="s">
        <v>21</v>
      </c>
      <c r="I51" s="9" t="s">
        <v>138</v>
      </c>
      <c r="J51" s="10">
        <v>61</v>
      </c>
      <c r="K51" s="6">
        <v>66</v>
      </c>
      <c r="L51" s="6">
        <v>63.5</v>
      </c>
      <c r="M51" s="6">
        <v>74.66</v>
      </c>
      <c r="N51" s="6">
        <v>77.2</v>
      </c>
      <c r="O51" s="6">
        <v>75.9</v>
      </c>
      <c r="P51" s="11">
        <f t="shared" si="0"/>
        <v>75.92</v>
      </c>
      <c r="Q51" s="11">
        <f>L51*0.6+P51*0.4</f>
        <v>68.468</v>
      </c>
      <c r="R51" s="6"/>
    </row>
    <row r="52" spans="1:18" ht="20.25" customHeight="1">
      <c r="A52" s="8" t="s">
        <v>223</v>
      </c>
      <c r="B52" s="8" t="s">
        <v>224</v>
      </c>
      <c r="C52" s="1" t="s">
        <v>16</v>
      </c>
      <c r="D52" s="8" t="s">
        <v>17</v>
      </c>
      <c r="E52" s="8" t="s">
        <v>225</v>
      </c>
      <c r="F52" s="8" t="s">
        <v>226</v>
      </c>
      <c r="G52" s="8" t="s">
        <v>227</v>
      </c>
      <c r="H52" s="9" t="s">
        <v>21</v>
      </c>
      <c r="I52" s="9" t="s">
        <v>28</v>
      </c>
      <c r="J52" s="10">
        <v>64</v>
      </c>
      <c r="K52" s="6">
        <v>64</v>
      </c>
      <c r="L52" s="6">
        <v>64</v>
      </c>
      <c r="M52" s="6">
        <v>74.3</v>
      </c>
      <c r="N52" s="6">
        <v>74.6</v>
      </c>
      <c r="O52" s="6">
        <v>76.4</v>
      </c>
      <c r="P52" s="11">
        <f t="shared" si="0"/>
        <v>75.1</v>
      </c>
      <c r="Q52" s="11">
        <f>L52*0.6+P52*0.4</f>
        <v>68.44</v>
      </c>
      <c r="R52" s="6"/>
    </row>
    <row r="53" spans="1:18" ht="20.25" customHeight="1">
      <c r="A53" s="8" t="s">
        <v>228</v>
      </c>
      <c r="B53" s="8" t="s">
        <v>229</v>
      </c>
      <c r="C53" s="1" t="s">
        <v>37</v>
      </c>
      <c r="D53" s="8" t="s">
        <v>17</v>
      </c>
      <c r="E53" s="8" t="s">
        <v>230</v>
      </c>
      <c r="F53" s="8" t="s">
        <v>93</v>
      </c>
      <c r="G53" s="8" t="s">
        <v>122</v>
      </c>
      <c r="H53" s="9" t="s">
        <v>21</v>
      </c>
      <c r="I53" s="9" t="s">
        <v>22</v>
      </c>
      <c r="J53" s="10">
        <v>62</v>
      </c>
      <c r="K53" s="6">
        <v>66</v>
      </c>
      <c r="L53" s="6">
        <v>64</v>
      </c>
      <c r="M53" s="6">
        <v>77</v>
      </c>
      <c r="N53" s="6">
        <v>76.56</v>
      </c>
      <c r="O53" s="6">
        <v>71.6</v>
      </c>
      <c r="P53" s="11">
        <f t="shared" si="0"/>
        <v>75.05333333333333</v>
      </c>
      <c r="Q53" s="11">
        <f>L53*0.6+P53*0.4</f>
        <v>68.42133333333334</v>
      </c>
      <c r="R53" s="6"/>
    </row>
    <row r="54" spans="1:18" ht="20.25" customHeight="1">
      <c r="A54" s="1" t="s">
        <v>231</v>
      </c>
      <c r="B54" s="8" t="s">
        <v>232</v>
      </c>
      <c r="C54" s="1" t="s">
        <v>16</v>
      </c>
      <c r="D54" s="1" t="s">
        <v>17</v>
      </c>
      <c r="E54" s="1" t="s">
        <v>233</v>
      </c>
      <c r="F54" s="8" t="s">
        <v>234</v>
      </c>
      <c r="G54" s="8" t="s">
        <v>235</v>
      </c>
      <c r="H54" s="9" t="s">
        <v>21</v>
      </c>
      <c r="I54" s="9" t="s">
        <v>22</v>
      </c>
      <c r="J54" s="10">
        <v>65</v>
      </c>
      <c r="K54" s="6">
        <v>61</v>
      </c>
      <c r="L54" s="6">
        <f>(J54+K54)/2</f>
        <v>63</v>
      </c>
      <c r="M54" s="6">
        <v>76.96</v>
      </c>
      <c r="N54" s="6">
        <v>77.2</v>
      </c>
      <c r="O54" s="6">
        <v>75</v>
      </c>
      <c r="P54" s="11">
        <f t="shared" si="0"/>
        <v>76.38666666666667</v>
      </c>
      <c r="Q54" s="11">
        <f>L54*0.6+P54*0.4</f>
        <v>68.35466666666667</v>
      </c>
      <c r="R54" s="6"/>
    </row>
    <row r="55" spans="1:18" ht="20.25" customHeight="1">
      <c r="A55" s="1" t="s">
        <v>236</v>
      </c>
      <c r="B55" s="8" t="s">
        <v>237</v>
      </c>
      <c r="C55" s="1" t="s">
        <v>16</v>
      </c>
      <c r="D55" s="1" t="s">
        <v>17</v>
      </c>
      <c r="E55" s="1" t="s">
        <v>238</v>
      </c>
      <c r="F55" s="8" t="s">
        <v>239</v>
      </c>
      <c r="G55" s="8" t="s">
        <v>240</v>
      </c>
      <c r="H55" s="9" t="s">
        <v>21</v>
      </c>
      <c r="I55" s="9" t="s">
        <v>22</v>
      </c>
      <c r="J55" s="10">
        <v>64</v>
      </c>
      <c r="K55" s="6">
        <v>62</v>
      </c>
      <c r="L55" s="6">
        <f>(J55+K55)/2</f>
        <v>63</v>
      </c>
      <c r="M55" s="6">
        <v>74</v>
      </c>
      <c r="N55" s="6">
        <v>76.16</v>
      </c>
      <c r="O55" s="6">
        <v>78.2</v>
      </c>
      <c r="P55" s="11">
        <f t="shared" si="0"/>
        <v>76.12</v>
      </c>
      <c r="Q55" s="11">
        <f>L55*0.6+P55*0.4</f>
        <v>68.248</v>
      </c>
      <c r="R55" s="6"/>
    </row>
    <row r="56" spans="1:18" ht="20.25" customHeight="1">
      <c r="A56" s="1" t="s">
        <v>241</v>
      </c>
      <c r="B56" s="8" t="s">
        <v>242</v>
      </c>
      <c r="C56" s="1" t="s">
        <v>16</v>
      </c>
      <c r="D56" s="1" t="s">
        <v>17</v>
      </c>
      <c r="E56" s="1" t="s">
        <v>243</v>
      </c>
      <c r="F56" s="8" t="s">
        <v>244</v>
      </c>
      <c r="G56" s="8" t="s">
        <v>245</v>
      </c>
      <c r="H56" s="9" t="s">
        <v>21</v>
      </c>
      <c r="I56" s="9" t="s">
        <v>138</v>
      </c>
      <c r="J56" s="10">
        <v>66</v>
      </c>
      <c r="K56" s="6">
        <v>60</v>
      </c>
      <c r="L56" s="6">
        <f>(J56+K56)/2</f>
        <v>63</v>
      </c>
      <c r="M56" s="6">
        <v>77.2</v>
      </c>
      <c r="N56" s="6">
        <v>75.2</v>
      </c>
      <c r="O56" s="6">
        <v>75.2</v>
      </c>
      <c r="P56" s="11">
        <f t="shared" si="0"/>
        <v>75.86666666666667</v>
      </c>
      <c r="Q56" s="11">
        <f>L56*0.6+P56*0.4</f>
        <v>68.14666666666668</v>
      </c>
      <c r="R56" s="6"/>
    </row>
    <row r="57" spans="1:18" ht="20.25" customHeight="1">
      <c r="A57" s="8" t="s">
        <v>246</v>
      </c>
      <c r="B57" s="8" t="s">
        <v>247</v>
      </c>
      <c r="C57" s="1" t="s">
        <v>16</v>
      </c>
      <c r="D57" s="8" t="s">
        <v>17</v>
      </c>
      <c r="E57" s="8" t="s">
        <v>248</v>
      </c>
      <c r="F57" s="8" t="s">
        <v>249</v>
      </c>
      <c r="G57" s="8" t="s">
        <v>153</v>
      </c>
      <c r="H57" s="9" t="s">
        <v>21</v>
      </c>
      <c r="I57" s="9" t="s">
        <v>28</v>
      </c>
      <c r="J57" s="10">
        <v>63</v>
      </c>
      <c r="K57" s="6">
        <v>64</v>
      </c>
      <c r="L57" s="6">
        <v>63.5</v>
      </c>
      <c r="M57" s="6">
        <v>73</v>
      </c>
      <c r="N57" s="6">
        <v>77.96</v>
      </c>
      <c r="O57" s="6">
        <v>73.4</v>
      </c>
      <c r="P57" s="11">
        <f t="shared" si="0"/>
        <v>74.78666666666666</v>
      </c>
      <c r="Q57" s="11">
        <f>L57*0.6+P57*0.4</f>
        <v>68.01466666666667</v>
      </c>
      <c r="R57" s="6"/>
    </row>
    <row r="58" spans="1:18" ht="20.25" customHeight="1">
      <c r="A58" s="8" t="s">
        <v>250</v>
      </c>
      <c r="B58" s="8" t="s">
        <v>251</v>
      </c>
      <c r="C58" s="1" t="s">
        <v>16</v>
      </c>
      <c r="D58" s="8" t="s">
        <v>17</v>
      </c>
      <c r="E58" s="8" t="s">
        <v>252</v>
      </c>
      <c r="F58" s="8" t="s">
        <v>253</v>
      </c>
      <c r="G58" s="8" t="s">
        <v>254</v>
      </c>
      <c r="H58" s="9" t="s">
        <v>21</v>
      </c>
      <c r="I58" s="9" t="s">
        <v>28</v>
      </c>
      <c r="J58" s="10">
        <v>69</v>
      </c>
      <c r="K58" s="6">
        <v>61</v>
      </c>
      <c r="L58" s="6">
        <v>65</v>
      </c>
      <c r="M58" s="6">
        <v>74.4</v>
      </c>
      <c r="N58" s="6">
        <v>71.2</v>
      </c>
      <c r="O58" s="6">
        <v>70.4</v>
      </c>
      <c r="P58" s="11">
        <f t="shared" si="0"/>
        <v>72.00000000000001</v>
      </c>
      <c r="Q58" s="11">
        <f>L58*0.6+P58*0.4</f>
        <v>67.80000000000001</v>
      </c>
      <c r="R58" s="6"/>
    </row>
    <row r="59" spans="1:18" ht="20.25" customHeight="1">
      <c r="A59" s="8" t="s">
        <v>255</v>
      </c>
      <c r="B59" s="8" t="s">
        <v>256</v>
      </c>
      <c r="C59" s="1" t="s">
        <v>16</v>
      </c>
      <c r="D59" s="8" t="s">
        <v>17</v>
      </c>
      <c r="E59" s="8" t="s">
        <v>257</v>
      </c>
      <c r="F59" s="8" t="s">
        <v>112</v>
      </c>
      <c r="G59" s="8" t="s">
        <v>40</v>
      </c>
      <c r="H59" s="9" t="s">
        <v>21</v>
      </c>
      <c r="I59" s="9" t="s">
        <v>108</v>
      </c>
      <c r="J59" s="10">
        <v>64</v>
      </c>
      <c r="K59" s="6">
        <v>63</v>
      </c>
      <c r="L59" s="6">
        <v>63.5</v>
      </c>
      <c r="M59" s="6">
        <v>72.3</v>
      </c>
      <c r="N59" s="6">
        <v>75.7</v>
      </c>
      <c r="O59" s="6">
        <v>73.6</v>
      </c>
      <c r="P59" s="11">
        <f t="shared" si="0"/>
        <v>73.86666666666666</v>
      </c>
      <c r="Q59" s="11">
        <f>L59*0.6+P59*0.4</f>
        <v>67.64666666666668</v>
      </c>
      <c r="R59" s="6"/>
    </row>
    <row r="60" spans="1:18" ht="20.25" customHeight="1">
      <c r="A60" s="8" t="s">
        <v>258</v>
      </c>
      <c r="B60" s="8" t="s">
        <v>259</v>
      </c>
      <c r="C60" s="1" t="s">
        <v>16</v>
      </c>
      <c r="D60" s="8" t="s">
        <v>17</v>
      </c>
      <c r="E60" s="8" t="s">
        <v>168</v>
      </c>
      <c r="F60" s="8" t="s">
        <v>260</v>
      </c>
      <c r="G60" s="8" t="s">
        <v>261</v>
      </c>
      <c r="H60" s="9" t="s">
        <v>21</v>
      </c>
      <c r="I60" s="9" t="s">
        <v>28</v>
      </c>
      <c r="J60" s="10">
        <v>59</v>
      </c>
      <c r="K60" s="6">
        <v>68</v>
      </c>
      <c r="L60" s="6">
        <v>63.5</v>
      </c>
      <c r="M60" s="6">
        <v>75.4</v>
      </c>
      <c r="N60" s="6">
        <v>72.3</v>
      </c>
      <c r="O60" s="6">
        <v>72.7</v>
      </c>
      <c r="P60" s="11">
        <f t="shared" si="0"/>
        <v>73.46666666666665</v>
      </c>
      <c r="Q60" s="11">
        <f>L60*0.6+P60*0.4</f>
        <v>67.48666666666666</v>
      </c>
      <c r="R60" s="6"/>
    </row>
    <row r="61" spans="1:18" ht="20.25" customHeight="1">
      <c r="A61" s="1" t="s">
        <v>262</v>
      </c>
      <c r="B61" s="8" t="s">
        <v>263</v>
      </c>
      <c r="C61" s="1" t="s">
        <v>16</v>
      </c>
      <c r="D61" s="1" t="s">
        <v>17</v>
      </c>
      <c r="E61" s="1" t="s">
        <v>264</v>
      </c>
      <c r="F61" s="8" t="s">
        <v>112</v>
      </c>
      <c r="G61" s="8" t="s">
        <v>265</v>
      </c>
      <c r="H61" s="9" t="s">
        <v>21</v>
      </c>
      <c r="I61" s="9" t="s">
        <v>22</v>
      </c>
      <c r="J61" s="10">
        <v>61</v>
      </c>
      <c r="K61" s="6">
        <v>65</v>
      </c>
      <c r="L61" s="6">
        <f>(J61+K61)/2</f>
        <v>63</v>
      </c>
      <c r="M61" s="6">
        <v>75.7</v>
      </c>
      <c r="N61" s="6">
        <v>75</v>
      </c>
      <c r="O61" s="6">
        <v>71.8</v>
      </c>
      <c r="P61" s="11">
        <f t="shared" si="0"/>
        <v>74.16666666666667</v>
      </c>
      <c r="Q61" s="11">
        <f>L61*0.6+P61*0.4</f>
        <v>67.46666666666667</v>
      </c>
      <c r="R61" s="6"/>
    </row>
    <row r="62" spans="1:18" ht="20.25" customHeight="1">
      <c r="A62" s="8" t="s">
        <v>266</v>
      </c>
      <c r="B62" s="8" t="s">
        <v>267</v>
      </c>
      <c r="C62" s="1" t="s">
        <v>37</v>
      </c>
      <c r="D62" s="8" t="s">
        <v>17</v>
      </c>
      <c r="E62" s="8" t="s">
        <v>268</v>
      </c>
      <c r="F62" s="8" t="s">
        <v>130</v>
      </c>
      <c r="G62" s="8" t="s">
        <v>269</v>
      </c>
      <c r="H62" s="9" t="s">
        <v>21</v>
      </c>
      <c r="I62" s="9" t="s">
        <v>22</v>
      </c>
      <c r="J62" s="10">
        <v>64</v>
      </c>
      <c r="K62" s="6">
        <v>64</v>
      </c>
      <c r="L62" s="6">
        <v>64</v>
      </c>
      <c r="M62" s="6">
        <v>70.9</v>
      </c>
      <c r="N62" s="6">
        <v>76.1</v>
      </c>
      <c r="O62" s="6">
        <v>70.4</v>
      </c>
      <c r="P62" s="11">
        <f t="shared" si="0"/>
        <v>72.46666666666667</v>
      </c>
      <c r="Q62" s="11">
        <f>L62*0.6+P62*0.4</f>
        <v>67.38666666666667</v>
      </c>
      <c r="R62" s="6"/>
    </row>
    <row r="63" spans="1:18" ht="20.25" customHeight="1">
      <c r="A63" s="8" t="s">
        <v>270</v>
      </c>
      <c r="B63" s="8" t="s">
        <v>271</v>
      </c>
      <c r="C63" s="1" t="s">
        <v>37</v>
      </c>
      <c r="D63" s="8" t="s">
        <v>17</v>
      </c>
      <c r="E63" s="8" t="s">
        <v>272</v>
      </c>
      <c r="F63" s="8" t="s">
        <v>273</v>
      </c>
      <c r="G63" s="8" t="s">
        <v>60</v>
      </c>
      <c r="H63" s="9" t="s">
        <v>21</v>
      </c>
      <c r="I63" s="9" t="s">
        <v>28</v>
      </c>
      <c r="J63" s="10">
        <v>67</v>
      </c>
      <c r="K63" s="6">
        <v>71</v>
      </c>
      <c r="L63" s="6">
        <v>69</v>
      </c>
      <c r="M63" s="6">
        <v>0</v>
      </c>
      <c r="N63" s="6">
        <v>73.8</v>
      </c>
      <c r="O63" s="6">
        <v>74.4</v>
      </c>
      <c r="P63" s="11">
        <f t="shared" si="0"/>
        <v>49.4</v>
      </c>
      <c r="Q63" s="11">
        <f>L63*0.6+P63*0.4</f>
        <v>61.16</v>
      </c>
      <c r="R63" s="6"/>
    </row>
    <row r="64" spans="1:18" ht="20.25" customHeight="1">
      <c r="A64" s="8" t="s">
        <v>274</v>
      </c>
      <c r="B64" s="8" t="s">
        <v>275</v>
      </c>
      <c r="C64" s="1" t="s">
        <v>16</v>
      </c>
      <c r="D64" s="8" t="s">
        <v>17</v>
      </c>
      <c r="E64" s="8" t="s">
        <v>63</v>
      </c>
      <c r="F64" s="8" t="s">
        <v>244</v>
      </c>
      <c r="G64" s="8" t="s">
        <v>153</v>
      </c>
      <c r="H64" s="9" t="s">
        <v>21</v>
      </c>
      <c r="I64" s="9" t="s">
        <v>34</v>
      </c>
      <c r="J64" s="10">
        <v>65</v>
      </c>
      <c r="K64" s="6">
        <v>62</v>
      </c>
      <c r="L64" s="6">
        <v>63.5</v>
      </c>
      <c r="M64" s="6"/>
      <c r="N64" s="6"/>
      <c r="O64" s="6"/>
      <c r="P64" s="11">
        <v>0</v>
      </c>
      <c r="Q64" s="11">
        <f>L64*0.6+P64*0.4</f>
        <v>38.1</v>
      </c>
      <c r="R64" s="6"/>
    </row>
    <row r="65" spans="1:18" ht="20.25" customHeight="1">
      <c r="A65" s="1" t="s">
        <v>276</v>
      </c>
      <c r="B65" s="8" t="s">
        <v>277</v>
      </c>
      <c r="C65" s="1" t="s">
        <v>16</v>
      </c>
      <c r="D65" s="1" t="s">
        <v>17</v>
      </c>
      <c r="E65" s="1" t="s">
        <v>216</v>
      </c>
      <c r="F65" s="8" t="s">
        <v>126</v>
      </c>
      <c r="G65" s="8" t="s">
        <v>278</v>
      </c>
      <c r="H65" s="9" t="s">
        <v>21</v>
      </c>
      <c r="I65" s="9" t="s">
        <v>28</v>
      </c>
      <c r="J65" s="10">
        <v>65</v>
      </c>
      <c r="K65" s="6">
        <v>61</v>
      </c>
      <c r="L65" s="6">
        <f>(J65+K65)/2</f>
        <v>63</v>
      </c>
      <c r="M65" s="6"/>
      <c r="N65" s="6"/>
      <c r="O65" s="6"/>
      <c r="P65" s="11">
        <v>0</v>
      </c>
      <c r="Q65" s="11">
        <f>L65*0.6+P65*0.4</f>
        <v>37.8</v>
      </c>
      <c r="R65" s="6"/>
    </row>
    <row r="66" spans="1:18" ht="18.75" customHeight="1">
      <c r="A66" s="13" t="s">
        <v>279</v>
      </c>
      <c r="B66" s="14" t="s">
        <v>280</v>
      </c>
      <c r="C66" s="15" t="s">
        <v>37</v>
      </c>
      <c r="D66" s="14" t="s">
        <v>43</v>
      </c>
      <c r="E66" s="14" t="s">
        <v>281</v>
      </c>
      <c r="F66" s="14" t="s">
        <v>282</v>
      </c>
      <c r="G66" s="14" t="s">
        <v>283</v>
      </c>
      <c r="H66" s="16" t="s">
        <v>284</v>
      </c>
      <c r="I66" s="16" t="s">
        <v>285</v>
      </c>
      <c r="J66" s="17">
        <v>60</v>
      </c>
      <c r="K66" s="18">
        <v>58</v>
      </c>
      <c r="L66" s="18">
        <v>59</v>
      </c>
      <c r="M66" s="6"/>
      <c r="N66" s="6"/>
      <c r="O66" s="6"/>
      <c r="P66" s="11">
        <v>74.4</v>
      </c>
      <c r="Q66" s="11">
        <f>L66*0.6+P66*0.4</f>
        <v>65.16</v>
      </c>
      <c r="R66" s="6" t="s">
        <v>365</v>
      </c>
    </row>
    <row r="67" spans="1:18" ht="18.75" customHeight="1">
      <c r="A67" s="19" t="s">
        <v>286</v>
      </c>
      <c r="B67" s="20" t="s">
        <v>287</v>
      </c>
      <c r="C67" s="21" t="s">
        <v>37</v>
      </c>
      <c r="D67" s="20" t="s">
        <v>43</v>
      </c>
      <c r="E67" s="20" t="s">
        <v>288</v>
      </c>
      <c r="F67" s="20" t="s">
        <v>289</v>
      </c>
      <c r="G67" s="20" t="s">
        <v>290</v>
      </c>
      <c r="H67" s="22" t="s">
        <v>284</v>
      </c>
      <c r="I67" s="22" t="s">
        <v>285</v>
      </c>
      <c r="J67" s="23">
        <v>47</v>
      </c>
      <c r="K67" s="24">
        <v>55</v>
      </c>
      <c r="L67" s="24">
        <v>51</v>
      </c>
      <c r="M67" s="6"/>
      <c r="N67" s="6"/>
      <c r="O67" s="6"/>
      <c r="P67" s="11">
        <v>77.7</v>
      </c>
      <c r="Q67" s="11">
        <f>L67*0.6+P67*0.4</f>
        <v>61.68</v>
      </c>
      <c r="R67" s="6"/>
    </row>
    <row r="68" spans="1:18" ht="18.75" customHeight="1">
      <c r="A68" s="19" t="s">
        <v>291</v>
      </c>
      <c r="B68" s="20" t="s">
        <v>292</v>
      </c>
      <c r="C68" s="21" t="s">
        <v>37</v>
      </c>
      <c r="D68" s="20" t="s">
        <v>43</v>
      </c>
      <c r="E68" s="20" t="s">
        <v>293</v>
      </c>
      <c r="F68" s="20" t="s">
        <v>126</v>
      </c>
      <c r="G68" s="20" t="s">
        <v>60</v>
      </c>
      <c r="H68" s="22" t="s">
        <v>284</v>
      </c>
      <c r="I68" s="22" t="s">
        <v>285</v>
      </c>
      <c r="J68" s="23">
        <v>54</v>
      </c>
      <c r="K68" s="24">
        <v>48</v>
      </c>
      <c r="L68" s="24">
        <v>51</v>
      </c>
      <c r="M68" s="6"/>
      <c r="N68" s="6"/>
      <c r="O68" s="6"/>
      <c r="P68" s="11">
        <v>78.6</v>
      </c>
      <c r="Q68" s="11">
        <f>L68*0.6+P68*0.4</f>
        <v>62.03999999999999</v>
      </c>
      <c r="R68" s="6" t="s">
        <v>366</v>
      </c>
    </row>
    <row r="69" spans="1:18" ht="18.75" customHeight="1">
      <c r="A69" s="19" t="s">
        <v>294</v>
      </c>
      <c r="B69" s="20" t="s">
        <v>295</v>
      </c>
      <c r="C69" s="21" t="s">
        <v>16</v>
      </c>
      <c r="D69" s="20" t="s">
        <v>43</v>
      </c>
      <c r="E69" s="20" t="s">
        <v>63</v>
      </c>
      <c r="F69" s="20" t="s">
        <v>296</v>
      </c>
      <c r="G69" s="20" t="s">
        <v>60</v>
      </c>
      <c r="H69" s="22" t="s">
        <v>284</v>
      </c>
      <c r="I69" s="22" t="s">
        <v>285</v>
      </c>
      <c r="J69" s="23">
        <v>53</v>
      </c>
      <c r="K69" s="24">
        <v>48</v>
      </c>
      <c r="L69" s="24">
        <v>50.5</v>
      </c>
      <c r="M69" s="6"/>
      <c r="N69" s="6"/>
      <c r="O69" s="6"/>
      <c r="P69" s="11">
        <v>77.8</v>
      </c>
      <c r="Q69" s="11">
        <f>L69*0.6+P69*0.4</f>
        <v>61.42</v>
      </c>
      <c r="R69" s="6"/>
    </row>
    <row r="70" spans="1:18" ht="18.75" customHeight="1">
      <c r="A70" s="19" t="s">
        <v>297</v>
      </c>
      <c r="B70" s="20" t="s">
        <v>298</v>
      </c>
      <c r="C70" s="21" t="s">
        <v>37</v>
      </c>
      <c r="D70" s="20" t="s">
        <v>17</v>
      </c>
      <c r="E70" s="20" t="s">
        <v>299</v>
      </c>
      <c r="F70" s="20" t="s">
        <v>300</v>
      </c>
      <c r="G70" s="20" t="s">
        <v>60</v>
      </c>
      <c r="H70" s="22" t="s">
        <v>284</v>
      </c>
      <c r="I70" s="22" t="s">
        <v>301</v>
      </c>
      <c r="J70" s="23">
        <v>75</v>
      </c>
      <c r="K70" s="24">
        <v>70</v>
      </c>
      <c r="L70" s="24">
        <v>72.5</v>
      </c>
      <c r="M70" s="6"/>
      <c r="N70" s="6"/>
      <c r="O70" s="6"/>
      <c r="P70" s="11">
        <v>0</v>
      </c>
      <c r="Q70" s="11">
        <f>L70*0.6+P70*0.4</f>
        <v>43.5</v>
      </c>
      <c r="R70" s="6"/>
    </row>
    <row r="71" spans="1:18" ht="18.75" customHeight="1">
      <c r="A71" s="19" t="s">
        <v>302</v>
      </c>
      <c r="B71" s="20" t="s">
        <v>303</v>
      </c>
      <c r="C71" s="21" t="s">
        <v>16</v>
      </c>
      <c r="D71" s="20" t="s">
        <v>17</v>
      </c>
      <c r="E71" s="20" t="s">
        <v>304</v>
      </c>
      <c r="F71" s="20" t="s">
        <v>169</v>
      </c>
      <c r="G71" s="20" t="s">
        <v>60</v>
      </c>
      <c r="H71" s="22" t="s">
        <v>284</v>
      </c>
      <c r="I71" s="22" t="s">
        <v>301</v>
      </c>
      <c r="J71" s="23">
        <v>75</v>
      </c>
      <c r="K71" s="24">
        <v>69</v>
      </c>
      <c r="L71" s="24">
        <v>72</v>
      </c>
      <c r="M71" s="6"/>
      <c r="N71" s="6"/>
      <c r="O71" s="6"/>
      <c r="P71" s="11">
        <v>75.8</v>
      </c>
      <c r="Q71" s="11">
        <f>L71*0.6+P71*0.4</f>
        <v>73.52</v>
      </c>
      <c r="R71" s="6" t="s">
        <v>367</v>
      </c>
    </row>
    <row r="72" spans="1:18" ht="18.75" customHeight="1">
      <c r="A72" s="19" t="s">
        <v>305</v>
      </c>
      <c r="B72" s="20" t="s">
        <v>306</v>
      </c>
      <c r="C72" s="21" t="s">
        <v>37</v>
      </c>
      <c r="D72" s="20" t="s">
        <v>17</v>
      </c>
      <c r="E72" s="20" t="s">
        <v>307</v>
      </c>
      <c r="F72" s="20" t="s">
        <v>39</v>
      </c>
      <c r="G72" s="20" t="s">
        <v>308</v>
      </c>
      <c r="H72" s="22" t="s">
        <v>284</v>
      </c>
      <c r="I72" s="22" t="s">
        <v>301</v>
      </c>
      <c r="J72" s="23">
        <v>61</v>
      </c>
      <c r="K72" s="24">
        <v>65</v>
      </c>
      <c r="L72" s="24">
        <v>63</v>
      </c>
      <c r="M72" s="6"/>
      <c r="N72" s="6"/>
      <c r="O72" s="6"/>
      <c r="P72" s="11">
        <v>75.4</v>
      </c>
      <c r="Q72" s="11">
        <f>L72*0.6+P72*0.4</f>
        <v>67.96000000000001</v>
      </c>
      <c r="R72" s="6" t="s">
        <v>367</v>
      </c>
    </row>
    <row r="73" spans="1:18" ht="18.75" customHeight="1">
      <c r="A73" s="19" t="s">
        <v>309</v>
      </c>
      <c r="B73" s="20" t="s">
        <v>310</v>
      </c>
      <c r="C73" s="21" t="s">
        <v>37</v>
      </c>
      <c r="D73" s="20" t="s">
        <v>17</v>
      </c>
      <c r="E73" s="20" t="s">
        <v>311</v>
      </c>
      <c r="F73" s="20" t="s">
        <v>130</v>
      </c>
      <c r="G73" s="20" t="s">
        <v>312</v>
      </c>
      <c r="H73" s="22" t="s">
        <v>284</v>
      </c>
      <c r="I73" s="22" t="s">
        <v>301</v>
      </c>
      <c r="J73" s="23">
        <v>67</v>
      </c>
      <c r="K73" s="24">
        <v>58</v>
      </c>
      <c r="L73" s="24">
        <v>62.5</v>
      </c>
      <c r="M73" s="6"/>
      <c r="N73" s="6"/>
      <c r="O73" s="6"/>
      <c r="P73" s="11">
        <v>79.4</v>
      </c>
      <c r="Q73" s="11">
        <f>L73*0.6+P73*0.4</f>
        <v>69.26</v>
      </c>
      <c r="R73" s="6" t="s">
        <v>368</v>
      </c>
    </row>
    <row r="74" spans="1:18" ht="18.75" customHeight="1">
      <c r="A74" s="19" t="s">
        <v>313</v>
      </c>
      <c r="B74" s="20" t="s">
        <v>314</v>
      </c>
      <c r="C74" s="21" t="s">
        <v>37</v>
      </c>
      <c r="D74" s="20" t="s">
        <v>17</v>
      </c>
      <c r="E74" s="20" t="s">
        <v>315</v>
      </c>
      <c r="F74" s="20" t="s">
        <v>88</v>
      </c>
      <c r="G74" s="20" t="s">
        <v>316</v>
      </c>
      <c r="H74" s="22" t="s">
        <v>284</v>
      </c>
      <c r="I74" s="22" t="s">
        <v>317</v>
      </c>
      <c r="J74" s="23">
        <v>62</v>
      </c>
      <c r="K74" s="24">
        <v>61</v>
      </c>
      <c r="L74" s="24">
        <v>61.5</v>
      </c>
      <c r="M74" s="6"/>
      <c r="N74" s="6"/>
      <c r="O74" s="6"/>
      <c r="P74" s="11">
        <v>74.2</v>
      </c>
      <c r="Q74" s="11">
        <f>L74*0.6+P74*0.4</f>
        <v>66.58</v>
      </c>
      <c r="R74" s="6"/>
    </row>
    <row r="75" spans="1:18" ht="18.75" customHeight="1">
      <c r="A75" s="19" t="s">
        <v>318</v>
      </c>
      <c r="B75" s="20" t="s">
        <v>319</v>
      </c>
      <c r="C75" s="21" t="s">
        <v>16</v>
      </c>
      <c r="D75" s="20" t="s">
        <v>17</v>
      </c>
      <c r="E75" s="20" t="s">
        <v>49</v>
      </c>
      <c r="F75" s="20" t="s">
        <v>320</v>
      </c>
      <c r="G75" s="20" t="s">
        <v>321</v>
      </c>
      <c r="H75" s="22" t="s">
        <v>284</v>
      </c>
      <c r="I75" s="22" t="s">
        <v>301</v>
      </c>
      <c r="J75" s="23">
        <v>60</v>
      </c>
      <c r="K75" s="24">
        <v>58</v>
      </c>
      <c r="L75" s="24">
        <v>59</v>
      </c>
      <c r="M75" s="6"/>
      <c r="N75" s="6"/>
      <c r="O75" s="6"/>
      <c r="P75" s="11">
        <v>80.8</v>
      </c>
      <c r="Q75" s="11">
        <f>L75*0.6+P75*0.4</f>
        <v>67.72</v>
      </c>
      <c r="R75" s="6"/>
    </row>
    <row r="76" spans="1:18" ht="18.75" customHeight="1">
      <c r="A76" s="19" t="s">
        <v>322</v>
      </c>
      <c r="B76" s="20" t="s">
        <v>323</v>
      </c>
      <c r="C76" s="21" t="s">
        <v>37</v>
      </c>
      <c r="D76" s="20" t="s">
        <v>17</v>
      </c>
      <c r="E76" s="20" t="s">
        <v>324</v>
      </c>
      <c r="F76" s="20" t="s">
        <v>325</v>
      </c>
      <c r="G76" s="20" t="s">
        <v>60</v>
      </c>
      <c r="H76" s="22" t="s">
        <v>284</v>
      </c>
      <c r="I76" s="22" t="s">
        <v>326</v>
      </c>
      <c r="J76" s="23">
        <v>58</v>
      </c>
      <c r="K76" s="24">
        <v>68</v>
      </c>
      <c r="L76" s="24">
        <v>63</v>
      </c>
      <c r="M76" s="6"/>
      <c r="N76" s="6"/>
      <c r="O76" s="6"/>
      <c r="P76" s="11">
        <v>76.2</v>
      </c>
      <c r="Q76" s="11">
        <f>L76*0.6+P76*0.4</f>
        <v>68.28</v>
      </c>
      <c r="R76" s="6" t="s">
        <v>369</v>
      </c>
    </row>
    <row r="77" spans="1:18" ht="18.75" customHeight="1">
      <c r="A77" s="19" t="s">
        <v>327</v>
      </c>
      <c r="B77" s="20" t="s">
        <v>328</v>
      </c>
      <c r="C77" s="21" t="s">
        <v>37</v>
      </c>
      <c r="D77" s="20" t="s">
        <v>17</v>
      </c>
      <c r="E77" s="20" t="s">
        <v>329</v>
      </c>
      <c r="F77" s="20" t="s">
        <v>39</v>
      </c>
      <c r="G77" s="20" t="s">
        <v>308</v>
      </c>
      <c r="H77" s="22" t="s">
        <v>284</v>
      </c>
      <c r="I77" s="22" t="s">
        <v>330</v>
      </c>
      <c r="J77" s="23">
        <v>64</v>
      </c>
      <c r="K77" s="24">
        <v>61</v>
      </c>
      <c r="L77" s="24">
        <v>62.5</v>
      </c>
      <c r="M77" s="6"/>
      <c r="N77" s="6"/>
      <c r="O77" s="6"/>
      <c r="P77" s="11">
        <v>78.5</v>
      </c>
      <c r="Q77" s="11">
        <f>L77*0.6+P77*0.4</f>
        <v>68.9</v>
      </c>
      <c r="R77" s="6" t="s">
        <v>370</v>
      </c>
    </row>
    <row r="78" spans="1:18" ht="18.75" customHeight="1">
      <c r="A78" s="19" t="s">
        <v>331</v>
      </c>
      <c r="B78" s="20" t="s">
        <v>332</v>
      </c>
      <c r="C78" s="21" t="s">
        <v>37</v>
      </c>
      <c r="D78" s="20" t="s">
        <v>17</v>
      </c>
      <c r="E78" s="20" t="s">
        <v>315</v>
      </c>
      <c r="F78" s="20" t="s">
        <v>126</v>
      </c>
      <c r="G78" s="20" t="s">
        <v>316</v>
      </c>
      <c r="H78" s="22" t="s">
        <v>284</v>
      </c>
      <c r="I78" s="22" t="s">
        <v>333</v>
      </c>
      <c r="J78" s="23">
        <v>60</v>
      </c>
      <c r="K78" s="24">
        <v>62</v>
      </c>
      <c r="L78" s="24">
        <v>61</v>
      </c>
      <c r="M78" s="6"/>
      <c r="N78" s="6"/>
      <c r="O78" s="6"/>
      <c r="P78" s="11">
        <v>79.3</v>
      </c>
      <c r="Q78" s="11">
        <f>L78*0.6+P78*0.4</f>
        <v>68.32</v>
      </c>
      <c r="R78" s="6" t="s">
        <v>371</v>
      </c>
    </row>
    <row r="79" spans="1:18" ht="18.75" customHeight="1">
      <c r="A79" s="19" t="s">
        <v>334</v>
      </c>
      <c r="B79" s="20" t="s">
        <v>335</v>
      </c>
      <c r="C79" s="21" t="s">
        <v>37</v>
      </c>
      <c r="D79" s="20" t="s">
        <v>17</v>
      </c>
      <c r="E79" s="20" t="s">
        <v>336</v>
      </c>
      <c r="F79" s="20" t="s">
        <v>126</v>
      </c>
      <c r="G79" s="20" t="s">
        <v>316</v>
      </c>
      <c r="H79" s="22" t="s">
        <v>284</v>
      </c>
      <c r="I79" s="22" t="s">
        <v>326</v>
      </c>
      <c r="J79" s="23">
        <v>64</v>
      </c>
      <c r="K79" s="24">
        <v>56</v>
      </c>
      <c r="L79" s="24">
        <v>60</v>
      </c>
      <c r="M79" s="6"/>
      <c r="N79" s="6"/>
      <c r="O79" s="6"/>
      <c r="P79" s="11">
        <v>78.8</v>
      </c>
      <c r="Q79" s="11">
        <f>L79*0.6+P79*0.4</f>
        <v>67.52</v>
      </c>
      <c r="R79" s="6"/>
    </row>
    <row r="80" spans="1:18" ht="18.75" customHeight="1">
      <c r="A80" s="19" t="s">
        <v>337</v>
      </c>
      <c r="B80" s="20" t="s">
        <v>338</v>
      </c>
      <c r="C80" s="21" t="s">
        <v>16</v>
      </c>
      <c r="D80" s="20" t="s">
        <v>17</v>
      </c>
      <c r="E80" s="20"/>
      <c r="F80" s="20" t="s">
        <v>339</v>
      </c>
      <c r="G80" s="20" t="s">
        <v>316</v>
      </c>
      <c r="H80" s="22" t="s">
        <v>284</v>
      </c>
      <c r="I80" s="22" t="s">
        <v>333</v>
      </c>
      <c r="J80" s="23">
        <v>61</v>
      </c>
      <c r="K80" s="24">
        <v>55</v>
      </c>
      <c r="L80" s="24">
        <v>58</v>
      </c>
      <c r="M80" s="6"/>
      <c r="N80" s="6"/>
      <c r="O80" s="6"/>
      <c r="P80" s="11">
        <v>76.6</v>
      </c>
      <c r="Q80" s="11">
        <f>L80*0.6+P80*0.4</f>
        <v>65.44</v>
      </c>
      <c r="R80" s="6"/>
    </row>
    <row r="81" spans="1:18" ht="18.75" customHeight="1">
      <c r="A81" s="19" t="s">
        <v>340</v>
      </c>
      <c r="B81" s="20" t="s">
        <v>341</v>
      </c>
      <c r="C81" s="21" t="s">
        <v>37</v>
      </c>
      <c r="D81" s="20" t="s">
        <v>17</v>
      </c>
      <c r="E81" s="20" t="s">
        <v>336</v>
      </c>
      <c r="F81" s="20" t="s">
        <v>126</v>
      </c>
      <c r="G81" s="20" t="s">
        <v>316</v>
      </c>
      <c r="H81" s="22" t="s">
        <v>284</v>
      </c>
      <c r="I81" s="22" t="s">
        <v>330</v>
      </c>
      <c r="J81" s="23">
        <v>53</v>
      </c>
      <c r="K81" s="24">
        <v>60</v>
      </c>
      <c r="L81" s="24">
        <v>56.5</v>
      </c>
      <c r="M81" s="6"/>
      <c r="N81" s="6"/>
      <c r="O81" s="6"/>
      <c r="P81" s="11">
        <v>77.6</v>
      </c>
      <c r="Q81" s="11">
        <f>L81*0.6+P81*0.4</f>
        <v>64.94</v>
      </c>
      <c r="R81" s="6"/>
    </row>
    <row r="84" spans="1:2" ht="13.5">
      <c r="A84" s="12" t="s">
        <v>374</v>
      </c>
      <c r="B84" s="12" t="s">
        <v>373</v>
      </c>
    </row>
  </sheetData>
  <sheetProtection/>
  <mergeCells count="1">
    <mergeCell ref="A1:R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李洪燕</dc:creator>
  <cp:keywords/>
  <dc:description/>
  <cp:lastModifiedBy>李洪燕</cp:lastModifiedBy>
  <dcterms:created xsi:type="dcterms:W3CDTF">2021-06-28T01:14:05Z</dcterms:created>
  <dcterms:modified xsi:type="dcterms:W3CDTF">2021-06-28T03:22:44Z</dcterms:modified>
  <cp:category/>
  <cp:version/>
  <cp:contentType/>
  <cp:contentStatus/>
</cp:coreProperties>
</file>